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6605" windowHeight="7695" tabRatio="993"/>
  </bookViews>
  <sheets>
    <sheet name="Diem TT" sheetId="27" r:id="rId1"/>
    <sheet name="diem KT" sheetId="14" r:id="rId2"/>
    <sheet name="HLcanam" sheetId="29" r:id="rId3"/>
  </sheets>
  <definedNames>
    <definedName name="_xlnm.Print_Titles" localSheetId="1">'diem KT'!$4:$5</definedName>
  </definedNames>
  <calcPr calcId="144525"/>
</workbook>
</file>

<file path=xl/calcChain.xml><?xml version="1.0" encoding="utf-8"?>
<calcChain xmlns="http://schemas.openxmlformats.org/spreadsheetml/2006/main">
  <c r="C105" i="27" l="1"/>
  <c r="C104" i="27"/>
  <c r="C103" i="27"/>
  <c r="C102" i="27"/>
  <c r="Y101" i="27"/>
  <c r="Y105" i="27" s="1"/>
  <c r="X101" i="27"/>
  <c r="X105" i="27" s="1"/>
  <c r="W101" i="27"/>
  <c r="W105" i="27" s="1"/>
  <c r="V101" i="27"/>
  <c r="V105" i="27" s="1"/>
  <c r="U101" i="27"/>
  <c r="U105" i="27" s="1"/>
  <c r="T101" i="27"/>
  <c r="T105" i="27" s="1"/>
  <c r="S101" i="27"/>
  <c r="S105" i="27" s="1"/>
  <c r="R101" i="27"/>
  <c r="R105" i="27" s="1"/>
  <c r="Q101" i="27"/>
  <c r="Q105" i="27" s="1"/>
  <c r="P101" i="27"/>
  <c r="P105" i="27" s="1"/>
  <c r="O101" i="27"/>
  <c r="O105" i="27" s="1"/>
  <c r="N101" i="27"/>
  <c r="N105" i="27" s="1"/>
  <c r="M101" i="27"/>
  <c r="M105" i="27" s="1"/>
  <c r="L101" i="27"/>
  <c r="L105" i="27" s="1"/>
  <c r="K101" i="27"/>
  <c r="K105" i="27" s="1"/>
  <c r="J101" i="27"/>
  <c r="J105" i="27" s="1"/>
  <c r="I101" i="27"/>
  <c r="I105" i="27" s="1"/>
  <c r="H101" i="27"/>
  <c r="H105" i="27" s="1"/>
  <c r="G101" i="27"/>
  <c r="G105" i="27" s="1"/>
  <c r="F101" i="27"/>
  <c r="F105" i="27" s="1"/>
  <c r="E101" i="27"/>
  <c r="E105" i="27" s="1"/>
  <c r="D101" i="27"/>
  <c r="D105" i="27" s="1"/>
  <c r="Y77" i="27"/>
  <c r="Y104" i="27" s="1"/>
  <c r="X77" i="27"/>
  <c r="X104" i="27" s="1"/>
  <c r="W77" i="27"/>
  <c r="W104" i="27" s="1"/>
  <c r="V77" i="27"/>
  <c r="V104" i="27" s="1"/>
  <c r="U77" i="27"/>
  <c r="U104" i="27" s="1"/>
  <c r="T77" i="27"/>
  <c r="T104" i="27" s="1"/>
  <c r="S77" i="27"/>
  <c r="S104" i="27" s="1"/>
  <c r="R77" i="27"/>
  <c r="R104" i="27" s="1"/>
  <c r="Q77" i="27"/>
  <c r="Q104" i="27" s="1"/>
  <c r="P77" i="27"/>
  <c r="P104" i="27" s="1"/>
  <c r="O77" i="27"/>
  <c r="O104" i="27" s="1"/>
  <c r="N77" i="27"/>
  <c r="N104" i="27" s="1"/>
  <c r="M77" i="27"/>
  <c r="M104" i="27" s="1"/>
  <c r="L77" i="27"/>
  <c r="L104" i="27" s="1"/>
  <c r="K77" i="27"/>
  <c r="K104" i="27" s="1"/>
  <c r="J77" i="27"/>
  <c r="J104" i="27" s="1"/>
  <c r="I77" i="27"/>
  <c r="I104" i="27" s="1"/>
  <c r="H77" i="27"/>
  <c r="H104" i="27" s="1"/>
  <c r="G77" i="27"/>
  <c r="G104" i="27" s="1"/>
  <c r="F77" i="27"/>
  <c r="F104" i="27" s="1"/>
  <c r="E77" i="27"/>
  <c r="E104" i="27" s="1"/>
  <c r="D77" i="27"/>
  <c r="D104" i="27" s="1"/>
  <c r="Y53" i="27"/>
  <c r="Y103" i="27" s="1"/>
  <c r="X53" i="27"/>
  <c r="X103" i="27" s="1"/>
  <c r="W53" i="27"/>
  <c r="W103" i="27" s="1"/>
  <c r="V53" i="27"/>
  <c r="V103" i="27" s="1"/>
  <c r="U53" i="27"/>
  <c r="U103" i="27" s="1"/>
  <c r="T53" i="27"/>
  <c r="T103" i="27" s="1"/>
  <c r="S53" i="27"/>
  <c r="S103" i="27" s="1"/>
  <c r="R53" i="27"/>
  <c r="R103" i="27" s="1"/>
  <c r="Q53" i="27"/>
  <c r="Q103" i="27" s="1"/>
  <c r="P53" i="27"/>
  <c r="P103" i="27" s="1"/>
  <c r="O53" i="27"/>
  <c r="O103" i="27" s="1"/>
  <c r="N53" i="27"/>
  <c r="N103" i="27" s="1"/>
  <c r="M53" i="27"/>
  <c r="M103" i="27" s="1"/>
  <c r="L53" i="27"/>
  <c r="L103" i="27" s="1"/>
  <c r="K53" i="27"/>
  <c r="K103" i="27" s="1"/>
  <c r="J53" i="27"/>
  <c r="J103" i="27" s="1"/>
  <c r="I53" i="27"/>
  <c r="I103" i="27" s="1"/>
  <c r="H53" i="27"/>
  <c r="H103" i="27" s="1"/>
  <c r="G53" i="27"/>
  <c r="G103" i="27" s="1"/>
  <c r="F53" i="27"/>
  <c r="F103" i="27" s="1"/>
  <c r="E53" i="27"/>
  <c r="E103" i="27" s="1"/>
  <c r="D53" i="27"/>
  <c r="D103" i="27" s="1"/>
  <c r="Y29" i="27"/>
  <c r="Y102" i="27" s="1"/>
  <c r="Y106" i="27" s="1"/>
  <c r="X29" i="27"/>
  <c r="X102" i="27" s="1"/>
  <c r="X106" i="27" s="1"/>
  <c r="W29" i="27"/>
  <c r="W102" i="27" s="1"/>
  <c r="W106" i="27" s="1"/>
  <c r="V29" i="27"/>
  <c r="V102" i="27" s="1"/>
  <c r="V106" i="27" s="1"/>
  <c r="U29" i="27"/>
  <c r="U102" i="27" s="1"/>
  <c r="U106" i="27" s="1"/>
  <c r="T29" i="27"/>
  <c r="T102" i="27" s="1"/>
  <c r="T106" i="27" s="1"/>
  <c r="S29" i="27"/>
  <c r="S102" i="27" s="1"/>
  <c r="S106" i="27" s="1"/>
  <c r="R29" i="27"/>
  <c r="R102" i="27" s="1"/>
  <c r="R106" i="27" s="1"/>
  <c r="Q29" i="27"/>
  <c r="Q102" i="27" s="1"/>
  <c r="Q106" i="27" s="1"/>
  <c r="P29" i="27"/>
  <c r="P102" i="27" s="1"/>
  <c r="P106" i="27" s="1"/>
  <c r="O29" i="27"/>
  <c r="O102" i="27" s="1"/>
  <c r="O106" i="27" s="1"/>
  <c r="N29" i="27"/>
  <c r="N102" i="27" s="1"/>
  <c r="N106" i="27" s="1"/>
  <c r="M29" i="27"/>
  <c r="M102" i="27" s="1"/>
  <c r="M106" i="27" s="1"/>
  <c r="L29" i="27"/>
  <c r="L102" i="27" s="1"/>
  <c r="L106" i="27" s="1"/>
  <c r="K29" i="27"/>
  <c r="K102" i="27" s="1"/>
  <c r="K106" i="27" s="1"/>
  <c r="J29" i="27"/>
  <c r="J102" i="27" s="1"/>
  <c r="J106" i="27" s="1"/>
  <c r="I29" i="27"/>
  <c r="I102" i="27" s="1"/>
  <c r="I106" i="27" s="1"/>
  <c r="H29" i="27"/>
  <c r="H102" i="27" s="1"/>
  <c r="H106" i="27" s="1"/>
  <c r="G29" i="27"/>
  <c r="G102" i="27" s="1"/>
  <c r="G106" i="27" s="1"/>
  <c r="F29" i="27"/>
  <c r="F102" i="27" s="1"/>
  <c r="F106" i="27" s="1"/>
  <c r="E29" i="27"/>
  <c r="E102" i="27" s="1"/>
  <c r="E106" i="27" s="1"/>
  <c r="D29" i="27"/>
  <c r="D102" i="27" s="1"/>
  <c r="D106" i="27" s="1"/>
  <c r="O100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61" i="29"/>
  <c r="O60" i="29"/>
  <c r="O59" i="29"/>
  <c r="O58" i="29"/>
  <c r="O57" i="29"/>
  <c r="O56" i="29"/>
  <c r="O55" i="29"/>
  <c r="O54" i="29"/>
  <c r="O52" i="29"/>
  <c r="O51" i="29"/>
  <c r="O50" i="29"/>
  <c r="O49" i="29"/>
  <c r="O48" i="29"/>
  <c r="O47" i="29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M100" i="29"/>
  <c r="M99" i="29"/>
  <c r="M98" i="29"/>
  <c r="M97" i="29"/>
  <c r="M96" i="29"/>
  <c r="M95" i="29"/>
  <c r="M94" i="29"/>
  <c r="M93" i="29"/>
  <c r="M92" i="29"/>
  <c r="M91" i="29"/>
  <c r="M90" i="29"/>
  <c r="M89" i="29"/>
  <c r="M88" i="29"/>
  <c r="M87" i="29"/>
  <c r="M86" i="29"/>
  <c r="M85" i="29"/>
  <c r="M84" i="29"/>
  <c r="M83" i="29"/>
  <c r="M82" i="29"/>
  <c r="M81" i="29"/>
  <c r="M80" i="29"/>
  <c r="M79" i="29"/>
  <c r="M78" i="29"/>
  <c r="M76" i="29"/>
  <c r="M75" i="29"/>
  <c r="M74" i="29"/>
  <c r="M73" i="29"/>
  <c r="M72" i="29"/>
  <c r="M71" i="29"/>
  <c r="M70" i="29"/>
  <c r="M69" i="29"/>
  <c r="M68" i="29"/>
  <c r="M67" i="29"/>
  <c r="M66" i="29"/>
  <c r="M65" i="29"/>
  <c r="M64" i="29"/>
  <c r="M63" i="29"/>
  <c r="M62" i="29"/>
  <c r="M61" i="29"/>
  <c r="M60" i="29"/>
  <c r="M59" i="29"/>
  <c r="M58" i="29"/>
  <c r="M57" i="29"/>
  <c r="M56" i="29"/>
  <c r="M55" i="29"/>
  <c r="M54" i="29"/>
  <c r="M52" i="29"/>
  <c r="M51" i="29"/>
  <c r="M50" i="29"/>
  <c r="M49" i="29"/>
  <c r="M48" i="29"/>
  <c r="M47" i="29"/>
  <c r="M46" i="29"/>
  <c r="M45" i="29"/>
  <c r="M44" i="29"/>
  <c r="M43" i="29"/>
  <c r="M42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K100" i="29"/>
  <c r="K99" i="29"/>
  <c r="K98" i="29"/>
  <c r="K97" i="29"/>
  <c r="K96" i="29"/>
  <c r="K95" i="29"/>
  <c r="K94" i="29"/>
  <c r="K93" i="29"/>
  <c r="K92" i="29"/>
  <c r="K91" i="29"/>
  <c r="K90" i="29"/>
  <c r="K89" i="29"/>
  <c r="K88" i="29"/>
  <c r="K87" i="29"/>
  <c r="K86" i="29"/>
  <c r="K85" i="29"/>
  <c r="K84" i="29"/>
  <c r="K83" i="29"/>
  <c r="K82" i="29"/>
  <c r="K81" i="29"/>
  <c r="K80" i="29"/>
  <c r="K79" i="29"/>
  <c r="K78" i="29"/>
  <c r="K76" i="29"/>
  <c r="K75" i="29"/>
  <c r="K74" i="29"/>
  <c r="K73" i="29"/>
  <c r="K72" i="29"/>
  <c r="K71" i="29"/>
  <c r="K70" i="29"/>
  <c r="K69" i="29"/>
  <c r="K68" i="29"/>
  <c r="K67" i="29"/>
  <c r="K66" i="29"/>
  <c r="K65" i="29"/>
  <c r="K64" i="29"/>
  <c r="K63" i="29"/>
  <c r="K62" i="29"/>
  <c r="K61" i="29"/>
  <c r="K60" i="29"/>
  <c r="K59" i="29"/>
  <c r="K58" i="29"/>
  <c r="K57" i="29"/>
  <c r="K56" i="29"/>
  <c r="K55" i="29"/>
  <c r="K54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G100" i="29"/>
  <c r="G99" i="29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I100" i="29"/>
  <c r="I99" i="29"/>
  <c r="I98" i="29"/>
  <c r="I97" i="29"/>
  <c r="I96" i="29"/>
  <c r="I95" i="29"/>
  <c r="I94" i="29"/>
  <c r="I93" i="29"/>
  <c r="I92" i="29"/>
  <c r="I91" i="29"/>
  <c r="I90" i="29"/>
  <c r="I89" i="29"/>
  <c r="I88" i="29"/>
  <c r="I87" i="29"/>
  <c r="I86" i="29"/>
  <c r="I85" i="29"/>
  <c r="I84" i="29"/>
  <c r="I83" i="29"/>
  <c r="I82" i="29"/>
  <c r="I81" i="29"/>
  <c r="I80" i="29"/>
  <c r="I79" i="29"/>
  <c r="I78" i="29"/>
  <c r="I76" i="29"/>
  <c r="I75" i="29"/>
  <c r="I74" i="29"/>
  <c r="I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6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6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6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6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C105" i="14"/>
  <c r="C104" i="14"/>
  <c r="C103" i="14"/>
  <c r="C102" i="14"/>
  <c r="O100" i="14"/>
  <c r="O99" i="14"/>
  <c r="O98" i="14"/>
  <c r="O97" i="14"/>
  <c r="O96" i="14"/>
  <c r="O95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M101" i="14"/>
  <c r="N101" i="14" s="1"/>
  <c r="K101" i="14"/>
  <c r="L101" i="14" s="1"/>
  <c r="I101" i="14"/>
  <c r="I105" i="14" s="1"/>
  <c r="J105" i="14" s="1"/>
  <c r="G101" i="14"/>
  <c r="H101" i="14" s="1"/>
  <c r="E101" i="14"/>
  <c r="F101" i="14" s="1"/>
  <c r="D101" i="14"/>
  <c r="D105" i="14" s="1"/>
  <c r="M77" i="14"/>
  <c r="N77" i="14" s="1"/>
  <c r="K77" i="14"/>
  <c r="K104" i="14" s="1"/>
  <c r="I77" i="14"/>
  <c r="J77" i="14" s="1"/>
  <c r="G77" i="14"/>
  <c r="H77" i="14" s="1"/>
  <c r="E77" i="14"/>
  <c r="F77" i="14" s="1"/>
  <c r="D77" i="14"/>
  <c r="D104" i="14" s="1"/>
  <c r="O30" i="14"/>
  <c r="P30" i="14"/>
  <c r="M53" i="14"/>
  <c r="N53" i="14" s="1"/>
  <c r="K53" i="14"/>
  <c r="L53" i="14" s="1"/>
  <c r="I53" i="14"/>
  <c r="I103" i="14" s="1"/>
  <c r="G53" i="14"/>
  <c r="H53" i="14" s="1"/>
  <c r="P53" i="14"/>
  <c r="P103" i="14" s="1"/>
  <c r="E53" i="14"/>
  <c r="F53" i="14" s="1"/>
  <c r="D53" i="14"/>
  <c r="D103" i="14" s="1"/>
  <c r="M29" i="14"/>
  <c r="N29" i="14" s="1"/>
  <c r="K29" i="14"/>
  <c r="K102" i="14" s="1"/>
  <c r="I29" i="14"/>
  <c r="J29" i="14" s="1"/>
  <c r="G29" i="14"/>
  <c r="H29" i="14" s="1"/>
  <c r="E29" i="14"/>
  <c r="F29" i="14" s="1"/>
  <c r="D29" i="14"/>
  <c r="D102" i="14" s="1"/>
  <c r="D106" i="14" s="1"/>
  <c r="D105" i="29"/>
  <c r="D104" i="29"/>
  <c r="D103" i="29"/>
  <c r="D102" i="29"/>
  <c r="N101" i="29"/>
  <c r="N105" i="29"/>
  <c r="L101" i="29"/>
  <c r="M101" i="29" s="1"/>
  <c r="L105" i="29"/>
  <c r="M105" i="29" s="1"/>
  <c r="J101" i="29"/>
  <c r="K101" i="29" s="1"/>
  <c r="J105" i="29"/>
  <c r="K105" i="29" s="1"/>
  <c r="H101" i="29"/>
  <c r="I101" i="29" s="1"/>
  <c r="H105" i="29"/>
  <c r="I105" i="29" s="1"/>
  <c r="F101" i="29"/>
  <c r="G101" i="29" s="1"/>
  <c r="F105" i="29"/>
  <c r="G105" i="29" s="1"/>
  <c r="E101" i="29"/>
  <c r="E105" i="29"/>
  <c r="Q67" i="29"/>
  <c r="P66" i="29"/>
  <c r="Q55" i="29"/>
  <c r="P55" i="29"/>
  <c r="Q76" i="29"/>
  <c r="P76" i="29"/>
  <c r="Q75" i="29"/>
  <c r="P75" i="29"/>
  <c r="Q74" i="29"/>
  <c r="P74" i="29"/>
  <c r="Q73" i="29"/>
  <c r="P73" i="29"/>
  <c r="Q72" i="29"/>
  <c r="P72" i="29"/>
  <c r="Q71" i="29"/>
  <c r="P71" i="29"/>
  <c r="Q70" i="29"/>
  <c r="P70" i="29"/>
  <c r="Q69" i="29"/>
  <c r="P69" i="29"/>
  <c r="Q68" i="29"/>
  <c r="P68" i="29"/>
  <c r="Q66" i="29"/>
  <c r="Q65" i="29"/>
  <c r="P65" i="29"/>
  <c r="Q64" i="29"/>
  <c r="P64" i="29"/>
  <c r="Q63" i="29"/>
  <c r="P63" i="29"/>
  <c r="Q62" i="29"/>
  <c r="P62" i="29"/>
  <c r="Q61" i="29"/>
  <c r="P61" i="29"/>
  <c r="Q60" i="29"/>
  <c r="P60" i="29"/>
  <c r="Q59" i="29"/>
  <c r="P59" i="29"/>
  <c r="Q58" i="29"/>
  <c r="P58" i="29"/>
  <c r="Q57" i="29"/>
  <c r="P57" i="29"/>
  <c r="Q56" i="29"/>
  <c r="P56" i="29"/>
  <c r="Q54" i="29"/>
  <c r="Q77" i="29" s="1"/>
  <c r="Q104" i="29" s="1"/>
  <c r="P54" i="29"/>
  <c r="N77" i="29"/>
  <c r="L77" i="29"/>
  <c r="M77" i="29" s="1"/>
  <c r="J77" i="29"/>
  <c r="J104" i="29" s="1"/>
  <c r="H77" i="29"/>
  <c r="H104" i="29" s="1"/>
  <c r="F77" i="29"/>
  <c r="G77" i="29" s="1"/>
  <c r="E77" i="29"/>
  <c r="E104" i="29" s="1"/>
  <c r="N53" i="29"/>
  <c r="O53" i="29" s="1"/>
  <c r="L53" i="29"/>
  <c r="M53" i="29" s="1"/>
  <c r="J53" i="29"/>
  <c r="J103" i="29" s="1"/>
  <c r="H53" i="29"/>
  <c r="H103" i="29" s="1"/>
  <c r="F53" i="29"/>
  <c r="G53" i="29" s="1"/>
  <c r="E53" i="29"/>
  <c r="E103" i="29" s="1"/>
  <c r="N29" i="29"/>
  <c r="O29" i="29" s="1"/>
  <c r="L29" i="29"/>
  <c r="M29" i="29" s="1"/>
  <c r="J29" i="29"/>
  <c r="J102" i="29" s="1"/>
  <c r="H29" i="29"/>
  <c r="H102" i="29" s="1"/>
  <c r="F29" i="29"/>
  <c r="G29" i="29" s="1"/>
  <c r="E29" i="29"/>
  <c r="E102" i="29" s="1"/>
  <c r="E106" i="29" s="1"/>
  <c r="Q92" i="29"/>
  <c r="P92" i="29"/>
  <c r="Q44" i="29"/>
  <c r="P44" i="29"/>
  <c r="Q20" i="29"/>
  <c r="P20" i="29"/>
  <c r="P67" i="14"/>
  <c r="O67" i="14"/>
  <c r="P66" i="14"/>
  <c r="O66" i="14"/>
  <c r="P65" i="14"/>
  <c r="O65" i="14"/>
  <c r="P64" i="14"/>
  <c r="O64" i="14"/>
  <c r="AC92" i="27"/>
  <c r="AB92" i="27"/>
  <c r="AA92" i="27"/>
  <c r="Z92" i="27"/>
  <c r="AC68" i="27"/>
  <c r="AB68" i="27"/>
  <c r="AA68" i="27"/>
  <c r="Z68" i="27"/>
  <c r="AC44" i="27"/>
  <c r="AB44" i="27"/>
  <c r="AA44" i="27"/>
  <c r="Z44" i="27"/>
  <c r="AC20" i="27"/>
  <c r="AB20" i="27"/>
  <c r="AA20" i="27"/>
  <c r="Q99" i="29"/>
  <c r="P99" i="29"/>
  <c r="Q51" i="29"/>
  <c r="P51" i="29"/>
  <c r="Q27" i="29"/>
  <c r="P27" i="29"/>
  <c r="O94" i="14"/>
  <c r="O93" i="14"/>
  <c r="AC99" i="27"/>
  <c r="AB99" i="27"/>
  <c r="Z99" i="27"/>
  <c r="AA99" i="27"/>
  <c r="AC75" i="27"/>
  <c r="AB75" i="27"/>
  <c r="Z75" i="27"/>
  <c r="AA75" i="27"/>
  <c r="AC51" i="27"/>
  <c r="AB51" i="27"/>
  <c r="Z51" i="27"/>
  <c r="AA51" i="27"/>
  <c r="AC27" i="27"/>
  <c r="AB27" i="27"/>
  <c r="Z27" i="27"/>
  <c r="AA27" i="27"/>
  <c r="Q98" i="29"/>
  <c r="P98" i="29"/>
  <c r="Q50" i="29"/>
  <c r="P50" i="29"/>
  <c r="Q26" i="29"/>
  <c r="P26" i="29"/>
  <c r="O92" i="14"/>
  <c r="O91" i="14"/>
  <c r="O90" i="14"/>
  <c r="O89" i="14"/>
  <c r="AC98" i="27"/>
  <c r="AB98" i="27"/>
  <c r="AA98" i="27" s="1"/>
  <c r="AC74" i="27"/>
  <c r="AB74" i="27"/>
  <c r="AA74" i="27" s="1"/>
  <c r="AC50" i="27"/>
  <c r="AB50" i="27"/>
  <c r="AA50" i="27"/>
  <c r="AC26" i="27"/>
  <c r="AB26" i="27"/>
  <c r="AA26" i="27" s="1"/>
  <c r="Q97" i="29"/>
  <c r="P97" i="29"/>
  <c r="Q49" i="29"/>
  <c r="P49" i="29"/>
  <c r="Q25" i="29"/>
  <c r="P25" i="29"/>
  <c r="O88" i="14"/>
  <c r="O87" i="14"/>
  <c r="O86" i="14"/>
  <c r="O85" i="14"/>
  <c r="AC97" i="27"/>
  <c r="AB97" i="27"/>
  <c r="Z97" i="27"/>
  <c r="AA97" i="27" s="1"/>
  <c r="AC73" i="27"/>
  <c r="AB73" i="27"/>
  <c r="Z73" i="27"/>
  <c r="AA73" i="27" s="1"/>
  <c r="AC49" i="27"/>
  <c r="AB49" i="27"/>
  <c r="Z49" i="27"/>
  <c r="AA49" i="27" s="1"/>
  <c r="AC25" i="27"/>
  <c r="AB25" i="27"/>
  <c r="Z25" i="27"/>
  <c r="AA25" i="27" s="1"/>
  <c r="Q96" i="29"/>
  <c r="P96" i="29"/>
  <c r="Q48" i="29"/>
  <c r="P48" i="29"/>
  <c r="Q24" i="29"/>
  <c r="P24" i="29"/>
  <c r="O84" i="14"/>
  <c r="O83" i="14"/>
  <c r="O82" i="14"/>
  <c r="O81" i="14"/>
  <c r="AC96" i="27"/>
  <c r="AB96" i="27"/>
  <c r="Z96" i="27"/>
  <c r="AA96" i="27" s="1"/>
  <c r="AC72" i="27"/>
  <c r="AB72" i="27"/>
  <c r="Z72" i="27"/>
  <c r="AA72" i="27" s="1"/>
  <c r="AC48" i="27"/>
  <c r="AB48" i="27"/>
  <c r="Z48" i="27"/>
  <c r="AA48" i="27" s="1"/>
  <c r="AC24" i="27"/>
  <c r="AB24" i="27"/>
  <c r="Z24" i="27"/>
  <c r="AA24" i="27" s="1"/>
  <c r="Q95" i="29"/>
  <c r="P95" i="29"/>
  <c r="Q47" i="29"/>
  <c r="P47" i="29"/>
  <c r="Q23" i="29"/>
  <c r="P23" i="29"/>
  <c r="O80" i="14"/>
  <c r="O79" i="14"/>
  <c r="P78" i="14"/>
  <c r="P101" i="14" s="1"/>
  <c r="P105" i="14" s="1"/>
  <c r="O78" i="14"/>
  <c r="P76" i="14"/>
  <c r="O76" i="14"/>
  <c r="AC95" i="27"/>
  <c r="AB95" i="27"/>
  <c r="Z95" i="27"/>
  <c r="AA95" i="27" s="1"/>
  <c r="AC71" i="27"/>
  <c r="AB71" i="27"/>
  <c r="Z71" i="27"/>
  <c r="AA71" i="27" s="1"/>
  <c r="AC47" i="27"/>
  <c r="AB47" i="27"/>
  <c r="Z47" i="27"/>
  <c r="AA47" i="27" s="1"/>
  <c r="AC23" i="27"/>
  <c r="AB23" i="27"/>
  <c r="Z23" i="27"/>
  <c r="AA23" i="27" s="1"/>
  <c r="Q94" i="29"/>
  <c r="P94" i="29"/>
  <c r="Q46" i="29"/>
  <c r="P46" i="29"/>
  <c r="Q22" i="29"/>
  <c r="P22" i="29"/>
  <c r="P75" i="14"/>
  <c r="O75" i="14"/>
  <c r="P74" i="14"/>
  <c r="O74" i="14"/>
  <c r="P73" i="14"/>
  <c r="O73" i="14"/>
  <c r="P72" i="14"/>
  <c r="O72" i="14"/>
  <c r="AB94" i="27"/>
  <c r="Z94" i="27"/>
  <c r="AA94" i="27" s="1"/>
  <c r="AC94" i="27"/>
  <c r="AB70" i="27"/>
  <c r="Z70" i="27"/>
  <c r="AA70" i="27"/>
  <c r="AC70" i="27"/>
  <c r="AB46" i="27"/>
  <c r="Z46" i="27"/>
  <c r="AA46" i="27" s="1"/>
  <c r="AC46" i="27"/>
  <c r="AB22" i="27"/>
  <c r="Z22" i="27"/>
  <c r="AA22" i="27"/>
  <c r="AC22" i="27"/>
  <c r="Q93" i="29"/>
  <c r="P93" i="29"/>
  <c r="Q45" i="29"/>
  <c r="P45" i="29"/>
  <c r="Q21" i="29"/>
  <c r="P21" i="29"/>
  <c r="P71" i="14"/>
  <c r="O71" i="14"/>
  <c r="P70" i="14"/>
  <c r="O70" i="14"/>
  <c r="P69" i="14"/>
  <c r="O69" i="14"/>
  <c r="P68" i="14"/>
  <c r="O68" i="14"/>
  <c r="AC93" i="27"/>
  <c r="AB93" i="27"/>
  <c r="Z93" i="27"/>
  <c r="AA93" i="27" s="1"/>
  <c r="AC69" i="27"/>
  <c r="AB69" i="27"/>
  <c r="Z69" i="27"/>
  <c r="AA69" i="27" s="1"/>
  <c r="AC45" i="27"/>
  <c r="AB45" i="27"/>
  <c r="Z45" i="27"/>
  <c r="AA45" i="27" s="1"/>
  <c r="AC21" i="27"/>
  <c r="AB21" i="27"/>
  <c r="Z21" i="27"/>
  <c r="AA21" i="27" s="1"/>
  <c r="Q91" i="29"/>
  <c r="P91" i="29"/>
  <c r="P67" i="29"/>
  <c r="Q43" i="29"/>
  <c r="P43" i="29"/>
  <c r="Q19" i="29"/>
  <c r="P19" i="29"/>
  <c r="P63" i="14"/>
  <c r="O63" i="14"/>
  <c r="P62" i="14"/>
  <c r="O62" i="14"/>
  <c r="P61" i="14"/>
  <c r="O61" i="14"/>
  <c r="P60" i="14"/>
  <c r="O60" i="14"/>
  <c r="AC91" i="27"/>
  <c r="AB91" i="27"/>
  <c r="Z91" i="27"/>
  <c r="AA91" i="27" s="1"/>
  <c r="AC67" i="27"/>
  <c r="AB67" i="27"/>
  <c r="Z67" i="27"/>
  <c r="AA67" i="27" s="1"/>
  <c r="AC43" i="27"/>
  <c r="AB43" i="27"/>
  <c r="Z43" i="27"/>
  <c r="AA43" i="27" s="1"/>
  <c r="AC19" i="27"/>
  <c r="AB19" i="27"/>
  <c r="Z19" i="27"/>
  <c r="AA19" i="27" s="1"/>
  <c r="Q90" i="29"/>
  <c r="P90" i="29"/>
  <c r="Q42" i="29"/>
  <c r="P42" i="29"/>
  <c r="Q18" i="29"/>
  <c r="P18" i="29"/>
  <c r="P59" i="14"/>
  <c r="O59" i="14"/>
  <c r="P58" i="14"/>
  <c r="O58" i="14"/>
  <c r="P57" i="14"/>
  <c r="O57" i="14"/>
  <c r="P56" i="14"/>
  <c r="O56" i="14"/>
  <c r="AC90" i="27"/>
  <c r="AB90" i="27"/>
  <c r="Z90" i="27"/>
  <c r="AA90" i="27"/>
  <c r="AC66" i="27"/>
  <c r="AB66" i="27"/>
  <c r="Z66" i="27"/>
  <c r="AA66" i="27"/>
  <c r="AC42" i="27"/>
  <c r="AB42" i="27"/>
  <c r="Z42" i="27"/>
  <c r="AA42" i="27"/>
  <c r="AC18" i="27"/>
  <c r="AB18" i="27"/>
  <c r="Z18" i="27"/>
  <c r="AA18" i="27"/>
  <c r="Q89" i="29"/>
  <c r="P89" i="29"/>
  <c r="Q41" i="29"/>
  <c r="P41" i="29"/>
  <c r="Q17" i="29"/>
  <c r="P17" i="29"/>
  <c r="P55" i="14"/>
  <c r="O55" i="14"/>
  <c r="P54" i="14"/>
  <c r="O54" i="14"/>
  <c r="O77" i="14" s="1"/>
  <c r="O104" i="14" s="1"/>
  <c r="P52" i="14"/>
  <c r="O52" i="14"/>
  <c r="P51" i="14"/>
  <c r="O51" i="14"/>
  <c r="AC89" i="27"/>
  <c r="AB89" i="27"/>
  <c r="Z89" i="27"/>
  <c r="AA89" i="27" s="1"/>
  <c r="AC65" i="27"/>
  <c r="AB65" i="27"/>
  <c r="Z65" i="27"/>
  <c r="AA65" i="27" s="1"/>
  <c r="AC41" i="27"/>
  <c r="AB41" i="27"/>
  <c r="Z41" i="27"/>
  <c r="AA41" i="27" s="1"/>
  <c r="AC17" i="27"/>
  <c r="AB17" i="27"/>
  <c r="Z17" i="27"/>
  <c r="AA17" i="27" s="1"/>
  <c r="Q88" i="29"/>
  <c r="Q40" i="29"/>
  <c r="Q16" i="29"/>
  <c r="P88" i="29"/>
  <c r="P40" i="29"/>
  <c r="P16" i="29"/>
  <c r="P50" i="14"/>
  <c r="O50" i="14"/>
  <c r="P49" i="14"/>
  <c r="O49" i="14"/>
  <c r="P48" i="14"/>
  <c r="O48" i="14"/>
  <c r="P47" i="14"/>
  <c r="O47" i="14"/>
  <c r="AC88" i="27"/>
  <c r="AB88" i="27"/>
  <c r="Z88" i="27"/>
  <c r="AA88" i="27" s="1"/>
  <c r="AC64" i="27"/>
  <c r="AB64" i="27"/>
  <c r="Z64" i="27"/>
  <c r="AA64" i="27" s="1"/>
  <c r="AC40" i="27"/>
  <c r="AB40" i="27"/>
  <c r="Z40" i="27"/>
  <c r="AA40" i="27" s="1"/>
  <c r="AC16" i="27"/>
  <c r="AB16" i="27"/>
  <c r="Z16" i="27"/>
  <c r="AA16" i="27" s="1"/>
  <c r="Q87" i="29"/>
  <c r="P87" i="29"/>
  <c r="Q39" i="29"/>
  <c r="P39" i="29"/>
  <c r="Q15" i="29"/>
  <c r="P15" i="29"/>
  <c r="P46" i="14"/>
  <c r="O46" i="14"/>
  <c r="P45" i="14"/>
  <c r="O45" i="14"/>
  <c r="P44" i="14"/>
  <c r="O44" i="14"/>
  <c r="P43" i="14"/>
  <c r="O43" i="14"/>
  <c r="AC87" i="27"/>
  <c r="AB87" i="27"/>
  <c r="Z87" i="27"/>
  <c r="AA87" i="27" s="1"/>
  <c r="AC63" i="27"/>
  <c r="AB63" i="27"/>
  <c r="Z63" i="27"/>
  <c r="AA63" i="27" s="1"/>
  <c r="AC39" i="27"/>
  <c r="AB39" i="27"/>
  <c r="Z39" i="27"/>
  <c r="AA39" i="27" s="1"/>
  <c r="AC15" i="27"/>
  <c r="AB15" i="27"/>
  <c r="Z15" i="27"/>
  <c r="AA15" i="27" s="1"/>
  <c r="Q86" i="29"/>
  <c r="P86" i="29"/>
  <c r="Q38" i="29"/>
  <c r="P38" i="29"/>
  <c r="Q14" i="29"/>
  <c r="P14" i="29"/>
  <c r="P42" i="14"/>
  <c r="O42" i="14"/>
  <c r="P41" i="14"/>
  <c r="O41" i="14"/>
  <c r="P40" i="14"/>
  <c r="O40" i="14"/>
  <c r="P39" i="14"/>
  <c r="O39" i="14"/>
  <c r="AC86" i="27"/>
  <c r="AB86" i="27"/>
  <c r="Z86" i="27"/>
  <c r="AA86" i="27" s="1"/>
  <c r="AC62" i="27"/>
  <c r="AB62" i="27"/>
  <c r="Z62" i="27"/>
  <c r="AA62" i="27" s="1"/>
  <c r="AC38" i="27"/>
  <c r="AB38" i="27"/>
  <c r="Z38" i="27"/>
  <c r="AA38" i="27" s="1"/>
  <c r="AC14" i="27"/>
  <c r="AB14" i="27"/>
  <c r="Z14" i="27"/>
  <c r="AA14" i="27" s="1"/>
  <c r="Q85" i="29"/>
  <c r="P85" i="29"/>
  <c r="Q37" i="29"/>
  <c r="P37" i="29"/>
  <c r="Q13" i="29"/>
  <c r="P13" i="29"/>
  <c r="P38" i="14"/>
  <c r="O38" i="14"/>
  <c r="P37" i="14"/>
  <c r="O37" i="14"/>
  <c r="P36" i="14"/>
  <c r="O36" i="14"/>
  <c r="P35" i="14"/>
  <c r="O35" i="14"/>
  <c r="AC85" i="27"/>
  <c r="AB85" i="27"/>
  <c r="Z85" i="27"/>
  <c r="AA85" i="27"/>
  <c r="AC61" i="27"/>
  <c r="AB61" i="27"/>
  <c r="Z61" i="27"/>
  <c r="AA61" i="27"/>
  <c r="AC37" i="27"/>
  <c r="AB37" i="27"/>
  <c r="Z37" i="27"/>
  <c r="AA37" i="27"/>
  <c r="AC13" i="27"/>
  <c r="AB13" i="27"/>
  <c r="Z13" i="27"/>
  <c r="AA13" i="27"/>
  <c r="Q84" i="29"/>
  <c r="P84" i="29"/>
  <c r="Q36" i="29"/>
  <c r="P36" i="29"/>
  <c r="Q12" i="29"/>
  <c r="P12" i="29"/>
  <c r="P34" i="14"/>
  <c r="O34" i="14"/>
  <c r="P33" i="14"/>
  <c r="O33" i="14"/>
  <c r="P32" i="14"/>
  <c r="O32" i="14"/>
  <c r="P31" i="14"/>
  <c r="O31" i="14"/>
  <c r="O53" i="14" s="1"/>
  <c r="O103" i="14" s="1"/>
  <c r="AC84" i="27"/>
  <c r="AB84" i="27"/>
  <c r="AA84" i="27" s="1"/>
  <c r="AC60" i="27"/>
  <c r="AB60" i="27"/>
  <c r="Z60" i="27"/>
  <c r="AA60" i="27" s="1"/>
  <c r="AC36" i="27"/>
  <c r="AB36" i="27"/>
  <c r="Z36" i="27"/>
  <c r="AA36" i="27" s="1"/>
  <c r="AC12" i="27"/>
  <c r="AB12" i="27"/>
  <c r="Z12" i="27"/>
  <c r="AA12" i="27" s="1"/>
  <c r="Q82" i="29"/>
  <c r="P82" i="29"/>
  <c r="Q34" i="29"/>
  <c r="P34" i="29"/>
  <c r="Q10" i="29"/>
  <c r="P10" i="29"/>
  <c r="P25" i="14"/>
  <c r="O25" i="14"/>
  <c r="P24" i="14"/>
  <c r="O24" i="14"/>
  <c r="P23" i="14"/>
  <c r="O23" i="14"/>
  <c r="P22" i="14"/>
  <c r="O22" i="14"/>
  <c r="AC82" i="27"/>
  <c r="AB82" i="27"/>
  <c r="Z82" i="27"/>
  <c r="AA82" i="27" s="1"/>
  <c r="AC58" i="27"/>
  <c r="AB58" i="27"/>
  <c r="Z58" i="27"/>
  <c r="AA58" i="27" s="1"/>
  <c r="AC34" i="27"/>
  <c r="AB34" i="27"/>
  <c r="Z34" i="27"/>
  <c r="AA34" i="27" s="1"/>
  <c r="AC10" i="27"/>
  <c r="AB10" i="27"/>
  <c r="Z10" i="27"/>
  <c r="AA10" i="27" s="1"/>
  <c r="Q81" i="29"/>
  <c r="P81" i="29"/>
  <c r="Q33" i="29"/>
  <c r="P33" i="29"/>
  <c r="Q9" i="29"/>
  <c r="P9" i="29"/>
  <c r="P21" i="14"/>
  <c r="O21" i="14"/>
  <c r="P20" i="14"/>
  <c r="O20" i="14"/>
  <c r="P19" i="14"/>
  <c r="O19" i="14"/>
  <c r="P18" i="14"/>
  <c r="O18" i="14"/>
  <c r="AC81" i="27"/>
  <c r="AB81" i="27"/>
  <c r="Z81" i="27"/>
  <c r="AA81" i="27" s="1"/>
  <c r="AC57" i="27"/>
  <c r="AB57" i="27"/>
  <c r="Z57" i="27"/>
  <c r="AA57" i="27" s="1"/>
  <c r="AC33" i="27"/>
  <c r="AB33" i="27"/>
  <c r="Z33" i="27"/>
  <c r="AA33" i="27" s="1"/>
  <c r="AC9" i="27"/>
  <c r="AB9" i="27"/>
  <c r="Z9" i="27"/>
  <c r="AA9" i="27" s="1"/>
  <c r="Q80" i="29"/>
  <c r="P80" i="29"/>
  <c r="Q32" i="29"/>
  <c r="P32" i="29"/>
  <c r="Q8" i="29"/>
  <c r="P8" i="29"/>
  <c r="P17" i="14"/>
  <c r="O17" i="14"/>
  <c r="Q17" i="14"/>
  <c r="P16" i="14"/>
  <c r="O16" i="14"/>
  <c r="Q16" i="14"/>
  <c r="P15" i="14"/>
  <c r="O15" i="14"/>
  <c r="Q15" i="14"/>
  <c r="P14" i="14"/>
  <c r="O14" i="14"/>
  <c r="L8" i="14"/>
  <c r="AC80" i="27"/>
  <c r="AB80" i="27"/>
  <c r="Z80" i="27"/>
  <c r="AA80" i="27" s="1"/>
  <c r="AC56" i="27"/>
  <c r="AB56" i="27"/>
  <c r="Z56" i="27"/>
  <c r="AA56" i="27" s="1"/>
  <c r="AC32" i="27"/>
  <c r="AB32" i="27"/>
  <c r="Z32" i="27"/>
  <c r="AA32" i="27" s="1"/>
  <c r="AC8" i="27"/>
  <c r="AB8" i="27"/>
  <c r="Z8" i="27"/>
  <c r="AA8" i="27" s="1"/>
  <c r="AC79" i="27"/>
  <c r="AB79" i="27"/>
  <c r="Z79" i="27"/>
  <c r="AA79" i="27" s="1"/>
  <c r="AC55" i="27"/>
  <c r="AB55" i="27"/>
  <c r="Z55" i="27"/>
  <c r="AA55" i="27" s="1"/>
  <c r="AC31" i="27"/>
  <c r="AB31" i="27"/>
  <c r="Z31" i="27"/>
  <c r="AA31" i="27" s="1"/>
  <c r="AC7" i="27"/>
  <c r="AB7" i="27"/>
  <c r="Z7" i="27"/>
  <c r="AA7" i="27" s="1"/>
  <c r="P13" i="14"/>
  <c r="O13" i="14"/>
  <c r="P12" i="14"/>
  <c r="O12" i="14"/>
  <c r="P11" i="14"/>
  <c r="O11" i="14"/>
  <c r="P10" i="14"/>
  <c r="O10" i="14"/>
  <c r="N7" i="14"/>
  <c r="L7" i="14"/>
  <c r="J7" i="14"/>
  <c r="H7" i="14"/>
  <c r="Q79" i="29"/>
  <c r="P79" i="29"/>
  <c r="P77" i="29"/>
  <c r="P104" i="29" s="1"/>
  <c r="Q31" i="29"/>
  <c r="P31" i="29"/>
  <c r="Q7" i="29"/>
  <c r="P7" i="29"/>
  <c r="O7" i="29"/>
  <c r="O6" i="29"/>
  <c r="M6" i="29"/>
  <c r="K6" i="29"/>
  <c r="I6" i="29"/>
  <c r="G6" i="29"/>
  <c r="P9" i="14"/>
  <c r="O9" i="14"/>
  <c r="P8" i="14"/>
  <c r="O8" i="14"/>
  <c r="P7" i="14"/>
  <c r="O7" i="14"/>
  <c r="P6" i="14"/>
  <c r="P29" i="14" s="1"/>
  <c r="P102" i="14" s="1"/>
  <c r="O6" i="14"/>
  <c r="O29" i="14" s="1"/>
  <c r="O102" i="14" s="1"/>
  <c r="AC78" i="27"/>
  <c r="AC101" i="27" s="1"/>
  <c r="AC105" i="27" s="1"/>
  <c r="AB78" i="27"/>
  <c r="AB101" i="27" s="1"/>
  <c r="AB105" i="27" s="1"/>
  <c r="Z78" i="27"/>
  <c r="Z101" i="27" s="1"/>
  <c r="AC54" i="27"/>
  <c r="AC77" i="27" s="1"/>
  <c r="AC104" i="27" s="1"/>
  <c r="AB54" i="27"/>
  <c r="AB77" i="27" s="1"/>
  <c r="AB104" i="27" s="1"/>
  <c r="Z54" i="27"/>
  <c r="Z77" i="27" s="1"/>
  <c r="Z104" i="27" s="1"/>
  <c r="AA104" i="27" s="1"/>
  <c r="AC30" i="27"/>
  <c r="AC53" i="27" s="1"/>
  <c r="AC103" i="27" s="1"/>
  <c r="AB30" i="27"/>
  <c r="AB53" i="27" s="1"/>
  <c r="AB103" i="27" s="1"/>
  <c r="Z30" i="27"/>
  <c r="Z53" i="27" s="1"/>
  <c r="Z103" i="27" s="1"/>
  <c r="AA103" i="27" s="1"/>
  <c r="AC6" i="27"/>
  <c r="AC29" i="27" s="1"/>
  <c r="AC102" i="27" s="1"/>
  <c r="AC106" i="27" s="1"/>
  <c r="AB6" i="27"/>
  <c r="AB29" i="27" s="1"/>
  <c r="AB102" i="27" s="1"/>
  <c r="AB106" i="27" s="1"/>
  <c r="Z6" i="27"/>
  <c r="Z29" i="27" s="1"/>
  <c r="Z102" i="27" s="1"/>
  <c r="Q78" i="29"/>
  <c r="Q101" i="29" s="1"/>
  <c r="Q105" i="29" s="1"/>
  <c r="P78" i="29"/>
  <c r="P101" i="29"/>
  <c r="P105" i="29" s="1"/>
  <c r="Q30" i="29"/>
  <c r="Q53" i="29" s="1"/>
  <c r="Q103" i="29" s="1"/>
  <c r="P30" i="29"/>
  <c r="P53" i="29"/>
  <c r="P103" i="29" s="1"/>
  <c r="Q6" i="29"/>
  <c r="P6" i="29"/>
  <c r="P29" i="29"/>
  <c r="P102" i="29" s="1"/>
  <c r="Q29" i="29"/>
  <c r="Q102" i="29" s="1"/>
  <c r="Q106" i="29" s="1"/>
  <c r="Q14" i="14"/>
  <c r="P106" i="29" l="1"/>
  <c r="AA102" i="27"/>
  <c r="AA101" i="27"/>
  <c r="Z105" i="27"/>
  <c r="AA105" i="27" s="1"/>
  <c r="J106" i="29"/>
  <c r="K106" i="29" s="1"/>
  <c r="K102" i="29"/>
  <c r="K103" i="29"/>
  <c r="K104" i="29"/>
  <c r="L102" i="14"/>
  <c r="J103" i="14"/>
  <c r="AA6" i="27"/>
  <c r="AA29" i="27" s="1"/>
  <c r="AA30" i="27"/>
  <c r="AA53" i="27" s="1"/>
  <c r="AA54" i="27"/>
  <c r="AA77" i="27" s="1"/>
  <c r="AA78" i="27"/>
  <c r="P77" i="14"/>
  <c r="P104" i="14" s="1"/>
  <c r="P106" i="14" s="1"/>
  <c r="O101" i="14"/>
  <c r="O105" i="14" s="1"/>
  <c r="O106" i="14" s="1"/>
  <c r="H106" i="29"/>
  <c r="I106" i="29" s="1"/>
  <c r="I102" i="29"/>
  <c r="I103" i="29"/>
  <c r="I104" i="29"/>
  <c r="L104" i="14"/>
  <c r="O77" i="29"/>
  <c r="O105" i="29"/>
  <c r="E102" i="14"/>
  <c r="I102" i="14"/>
  <c r="M102" i="14"/>
  <c r="G103" i="14"/>
  <c r="H103" i="14" s="1"/>
  <c r="K103" i="14"/>
  <c r="L103" i="14" s="1"/>
  <c r="E104" i="14"/>
  <c r="F104" i="14" s="1"/>
  <c r="I104" i="14"/>
  <c r="J104" i="14" s="1"/>
  <c r="M104" i="14"/>
  <c r="N104" i="14" s="1"/>
  <c r="G105" i="14"/>
  <c r="H105" i="14" s="1"/>
  <c r="K105" i="14"/>
  <c r="L105" i="14" s="1"/>
  <c r="J53" i="14"/>
  <c r="J101" i="14"/>
  <c r="L29" i="14"/>
  <c r="L77" i="14"/>
  <c r="I29" i="29"/>
  <c r="I53" i="29"/>
  <c r="I77" i="29"/>
  <c r="K29" i="29"/>
  <c r="K53" i="29"/>
  <c r="K77" i="29"/>
  <c r="F102" i="29"/>
  <c r="L102" i="29"/>
  <c r="N102" i="29"/>
  <c r="F103" i="29"/>
  <c r="G103" i="29" s="1"/>
  <c r="L103" i="29"/>
  <c r="M103" i="29" s="1"/>
  <c r="N103" i="29"/>
  <c r="O103" i="29" s="1"/>
  <c r="F104" i="29"/>
  <c r="G104" i="29" s="1"/>
  <c r="L104" i="29"/>
  <c r="M104" i="29" s="1"/>
  <c r="N104" i="29"/>
  <c r="O104" i="29" s="1"/>
  <c r="O101" i="29"/>
  <c r="G102" i="14"/>
  <c r="E103" i="14"/>
  <c r="F103" i="14" s="1"/>
  <c r="M103" i="14"/>
  <c r="N103" i="14" s="1"/>
  <c r="G104" i="14"/>
  <c r="H104" i="14" s="1"/>
  <c r="E105" i="14"/>
  <c r="F105" i="14" s="1"/>
  <c r="M105" i="14"/>
  <c r="N105" i="14" s="1"/>
  <c r="G106" i="14" l="1"/>
  <c r="H106" i="14" s="1"/>
  <c r="H102" i="14"/>
  <c r="O102" i="29"/>
  <c r="N106" i="29"/>
  <c r="O106" i="29" s="1"/>
  <c r="F106" i="29"/>
  <c r="G106" i="29" s="1"/>
  <c r="G102" i="29"/>
  <c r="M106" i="14"/>
  <c r="N106" i="14" s="1"/>
  <c r="N102" i="14"/>
  <c r="E106" i="14"/>
  <c r="F102" i="14"/>
  <c r="F106" i="14" s="1"/>
  <c r="K106" i="14"/>
  <c r="L106" i="14" s="1"/>
  <c r="L106" i="29"/>
  <c r="M106" i="29" s="1"/>
  <c r="M102" i="29"/>
  <c r="J102" i="14"/>
  <c r="I106" i="14"/>
  <c r="J106" i="14" s="1"/>
  <c r="Z106" i="27"/>
  <c r="AA106" i="27" s="1"/>
</calcChain>
</file>

<file path=xl/sharedStrings.xml><?xml version="1.0" encoding="utf-8"?>
<sst xmlns="http://schemas.openxmlformats.org/spreadsheetml/2006/main" count="635" uniqueCount="57">
  <si>
    <t>STT</t>
  </si>
  <si>
    <t>Tiếng Anh</t>
  </si>
  <si>
    <t>MOÂN</t>
  </si>
  <si>
    <t>LÔÙP</t>
  </si>
  <si>
    <t>Soá löôïng 
HS</t>
  </si>
  <si>
    <t>GIOÛI (&gt;=8)</t>
  </si>
  <si>
    <t>KHAÙ (&gt;=6.5 ñeán 7.9)</t>
  </si>
  <si>
    <t>TBÌNH (&gt;=5 ñeán 6.4)</t>
  </si>
  <si>
    <t>YEÁU  (&gt;=3.5 ñeán 4.9)</t>
  </si>
  <si>
    <t>TS</t>
  </si>
  <si>
    <t>TL</t>
  </si>
  <si>
    <t>MÔN</t>
  </si>
  <si>
    <t>Lớp</t>
  </si>
  <si>
    <t>Môn</t>
  </si>
  <si>
    <t>ĐIỂM</t>
  </si>
  <si>
    <t>Tỉ lệ</t>
  </si>
  <si>
    <t>TC
chung</t>
  </si>
  <si>
    <t>Điểm TB trở lên</t>
  </si>
  <si>
    <t>AV</t>
  </si>
  <si>
    <t>Số HS</t>
  </si>
  <si>
    <t>Giỏi (&gt;=8)</t>
  </si>
  <si>
    <t>Khá (&gt;=6.5 đến 7.9)</t>
  </si>
  <si>
    <t>TB (&gt;=5 đến 6.4)</t>
  </si>
  <si>
    <t>Yếu  (&gt;=3.5 đến 4.9)</t>
  </si>
  <si>
    <t>Kém (&lt;3)</t>
  </si>
  <si>
    <t>KEÙM&lt;3</t>
  </si>
  <si>
    <t xml:space="preserve">   ĐIỂM KIỂM TRA ĐỀ CHUNG HỌC KÌ II NĂM HỌC 2016-2017</t>
  </si>
  <si>
    <t>K6,7 : Các môn Toán, Lý, Sinh, Ngữ văn, Sử, Địa, Tiếng anh, GDCD</t>
  </si>
  <si>
    <t>K8.9 : Các môn Toán, Lý, Hóa, Sinh, Ngữ văn, Sử, Địa, Tiếng anh, GDCD</t>
  </si>
  <si>
    <t>THỐNG KÊ ĐIỂM THI CÁC MÔN KIỂM TRA HỌC KỲ II NH 2016-2017</t>
  </si>
  <si>
    <t>TPT</t>
  </si>
  <si>
    <t>Tiếng/A</t>
  </si>
  <si>
    <t>TTH</t>
  </si>
  <si>
    <t>TTien</t>
  </si>
  <si>
    <t>TTCC</t>
  </si>
  <si>
    <t>TT2</t>
  </si>
  <si>
    <t>PVA</t>
  </si>
  <si>
    <t>TAH</t>
  </si>
  <si>
    <t>PH</t>
  </si>
  <si>
    <t>PT</t>
  </si>
  <si>
    <t>NVX</t>
  </si>
  <si>
    <t>TLH</t>
  </si>
  <si>
    <t xml:space="preserve">TL </t>
  </si>
  <si>
    <t>ANT</t>
  </si>
  <si>
    <t>AP</t>
  </si>
  <si>
    <t>PVC</t>
  </si>
  <si>
    <t>PMH</t>
  </si>
  <si>
    <t>PHD</t>
  </si>
  <si>
    <t>TTT</t>
  </si>
  <si>
    <t>TTD</t>
  </si>
  <si>
    <t>Tr.an</t>
  </si>
  <si>
    <t>Tr.An</t>
  </si>
  <si>
    <t>HP</t>
  </si>
  <si>
    <t>BH</t>
  </si>
  <si>
    <t>ND</t>
  </si>
  <si>
    <t>XẾP LOẠI HỌC LỰC CÁC MÔN CẢ NĂM- NĂM HỌC 2016-2017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</si>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</sst>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0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VNI-Times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mbria"/>
      <family val="1"/>
      <charset val="163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"/>
    </font>
    <font>
      <sz val="12"/>
      <color rgb="FF000000"/>
      <name val="Times New Roman"/>
      <family val="1"/>
    </font>
    <font>
      <sz val="10"/>
      <color theme="1"/>
      <name val="Cambria"/>
      <family val="1"/>
      <charset val="163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0" fillId="0" borderId="0" applyFont="0" applyAlignment="0" applyProtection="0"/>
    <xf numFmtId="43" fontId="10" fillId="0" borderId="0" applyFont="0" applyAlignment="0" applyProtection="0"/>
    <xf numFmtId="9" fontId="17" fillId="0" borderId="0" applyFont="0" applyBorder="0" applyProtection="0"/>
    <xf numFmtId="0" fontId="16" fillId="0" borderId="0"/>
    <xf numFmtId="0" fontId="6" fillId="0" borderId="0"/>
    <xf numFmtId="9" fontId="1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 applyFill="1"/>
    <xf numFmtId="0" fontId="5" fillId="0" borderId="0" xfId="0" applyFont="1" applyAlignment="1">
      <alignment horizontal="left"/>
    </xf>
    <xf numFmtId="0" fontId="5" fillId="0" borderId="0" xfId="5" applyFont="1" applyFill="1"/>
    <xf numFmtId="0" fontId="5" fillId="0" borderId="0" xfId="0" applyFont="1" applyFill="1"/>
    <xf numFmtId="0" fontId="4" fillId="0" borderId="0" xfId="5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2" xfId="0" applyFont="1" applyFill="1" applyBorder="1"/>
    <xf numFmtId="0" fontId="6" fillId="0" borderId="0" xfId="0" applyFont="1" applyFill="1"/>
    <xf numFmtId="0" fontId="6" fillId="0" borderId="3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/>
    <xf numFmtId="0" fontId="9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5" borderId="0" xfId="0" applyFont="1" applyFill="1"/>
    <xf numFmtId="2" fontId="0" fillId="0" borderId="0" xfId="0" applyNumberFormat="1"/>
    <xf numFmtId="165" fontId="2" fillId="3" borderId="0" xfId="0" applyNumberFormat="1" applyFont="1" applyFill="1"/>
    <xf numFmtId="0" fontId="18" fillId="0" borderId="0" xfId="0" applyFont="1" applyFill="1"/>
    <xf numFmtId="0" fontId="2" fillId="0" borderId="1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19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7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165" fontId="2" fillId="3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3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0" fontId="14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18" fillId="0" borderId="1" xfId="0" applyFont="1" applyFill="1" applyBorder="1"/>
    <xf numFmtId="0" fontId="12" fillId="0" borderId="1" xfId="0" applyFont="1" applyFill="1" applyBorder="1"/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2" fontId="0" fillId="0" borderId="1" xfId="0" applyNumberFormat="1" applyBorder="1"/>
    <xf numFmtId="0" fontId="8" fillId="0" borderId="1" xfId="0" applyFont="1" applyBorder="1"/>
    <xf numFmtId="0" fontId="15" fillId="0" borderId="0" xfId="0" applyFont="1"/>
    <xf numFmtId="0" fontId="8" fillId="0" borderId="0" xfId="0" applyFont="1"/>
    <xf numFmtId="0" fontId="20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1" fillId="0" borderId="0" xfId="0" applyFont="1"/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1" xfId="0" applyFont="1" applyBorder="1"/>
    <xf numFmtId="0" fontId="21" fillId="0" borderId="1" xfId="0" applyFont="1" applyFill="1" applyBorder="1" applyAlignment="1"/>
    <xf numFmtId="0" fontId="21" fillId="0" borderId="1" xfId="0" applyFont="1" applyBorder="1" applyAlignment="1"/>
    <xf numFmtId="0" fontId="22" fillId="0" borderId="1" xfId="0" applyFont="1" applyBorder="1" applyAlignment="1"/>
    <xf numFmtId="2" fontId="21" fillId="0" borderId="1" xfId="0" applyNumberFormat="1" applyFont="1" applyBorder="1" applyAlignment="1"/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/>
    <xf numFmtId="2" fontId="21" fillId="0" borderId="1" xfId="0" applyNumberFormat="1" applyFont="1" applyFill="1" applyBorder="1" applyAlignment="1"/>
    <xf numFmtId="0" fontId="21" fillId="3" borderId="1" xfId="0" applyFont="1" applyFill="1" applyBorder="1" applyAlignment="1"/>
    <xf numFmtId="0" fontId="21" fillId="4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0" fontId="23" fillId="0" borderId="1" xfId="0" applyFont="1" applyBorder="1" applyAlignment="1"/>
    <xf numFmtId="0" fontId="24" fillId="0" borderId="1" xfId="0" applyFont="1" applyBorder="1" applyAlignment="1"/>
    <xf numFmtId="2" fontId="23" fillId="0" borderId="1" xfId="0" applyNumberFormat="1" applyFont="1" applyBorder="1" applyAlignment="1"/>
    <xf numFmtId="0" fontId="21" fillId="0" borderId="1" xfId="0" applyFont="1" applyBorder="1" applyAlignment="1">
      <alignment horizontal="left"/>
    </xf>
    <xf numFmtId="0" fontId="25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2" fontId="21" fillId="0" borderId="1" xfId="0" applyNumberFormat="1" applyFont="1" applyBorder="1" applyAlignment="1">
      <alignment horizontal="right"/>
    </xf>
    <xf numFmtId="0" fontId="21" fillId="0" borderId="13" xfId="0" applyFont="1" applyFill="1" applyBorder="1" applyAlignment="1"/>
    <xf numFmtId="0" fontId="21" fillId="0" borderId="13" xfId="0" applyFont="1" applyBorder="1" applyAlignment="1"/>
    <xf numFmtId="0" fontId="22" fillId="0" borderId="13" xfId="0" applyFont="1" applyBorder="1" applyAlignment="1"/>
    <xf numFmtId="2" fontId="21" fillId="0" borderId="13" xfId="0" applyNumberFormat="1" applyFont="1" applyBorder="1" applyAlignment="1"/>
    <xf numFmtId="0" fontId="21" fillId="0" borderId="0" xfId="0" applyFont="1" applyBorder="1"/>
    <xf numFmtId="0" fontId="21" fillId="0" borderId="13" xfId="0" applyNumberFormat="1" applyFont="1" applyBorder="1" applyAlignment="1">
      <alignment vertical="center"/>
    </xf>
    <xf numFmtId="0" fontId="22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1" fillId="0" borderId="0" xfId="0" applyFont="1" applyBorder="1" applyAlignment="1"/>
    <xf numFmtId="0" fontId="21" fillId="2" borderId="1" xfId="0" applyFont="1" applyFill="1" applyBorder="1" applyAlignment="1">
      <alignment horizontal="center"/>
    </xf>
    <xf numFmtId="0" fontId="21" fillId="0" borderId="7" xfId="0" applyFont="1" applyFill="1" applyBorder="1" applyAlignment="1"/>
    <xf numFmtId="0" fontId="21" fillId="0" borderId="7" xfId="0" applyFont="1" applyBorder="1"/>
    <xf numFmtId="0" fontId="27" fillId="2" borderId="1" xfId="0" applyFont="1" applyFill="1" applyBorder="1" applyAlignment="1"/>
    <xf numFmtId="0" fontId="21" fillId="0" borderId="2" xfId="0" applyFont="1" applyBorder="1" applyAlignment="1"/>
    <xf numFmtId="0" fontId="22" fillId="0" borderId="2" xfId="0" applyFont="1" applyBorder="1" applyAlignment="1"/>
    <xf numFmtId="0" fontId="21" fillId="0" borderId="3" xfId="0" applyFont="1" applyBorder="1" applyAlignment="1"/>
    <xf numFmtId="0" fontId="22" fillId="0" borderId="3" xfId="0" applyFont="1" applyBorder="1" applyAlignment="1"/>
    <xf numFmtId="2" fontId="22" fillId="0" borderId="1" xfId="0" applyNumberFormat="1" applyFont="1" applyBorder="1" applyAlignment="1"/>
    <xf numFmtId="0" fontId="1" fillId="0" borderId="1" xfId="0" applyFont="1" applyBorder="1"/>
    <xf numFmtId="0" fontId="28" fillId="0" borderId="1" xfId="0" applyFont="1" applyBorder="1"/>
    <xf numFmtId="2" fontId="29" fillId="0" borderId="1" xfId="0" applyNumberFormat="1" applyFont="1" applyBorder="1" applyAlignment="1"/>
    <xf numFmtId="0" fontId="1" fillId="0" borderId="0" xfId="0" applyFont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7">
    <cellStyle name="Comma 2" xfId="1"/>
    <cellStyle name="Comma 3" xfId="2"/>
    <cellStyle name="Excel_BuiltIn_Percent" xfId="3"/>
    <cellStyle name="Normal" xfId="0" builtinId="0"/>
    <cellStyle name="Normal 2" xfId="4"/>
    <cellStyle name="Normal_maucocauGV_PGDDT_chitietHK1" xfId="5"/>
    <cellStyle name="Percent 2" xfId="6"/>
  </cellStyles>
  <dxfs count="3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tabSelected="1" workbookViewId="0">
      <selection activeCell="E106" sqref="E106"/>
    </sheetView>
  </sheetViews>
  <sheetFormatPr defaultRowHeight="14.25"/>
  <cols>
    <col min="1" max="1" width="5.5703125" style="70" customWidth="1"/>
    <col min="2" max="2" width="5.42578125" style="70" customWidth="1"/>
    <col min="3" max="3" width="2.7109375" style="70" customWidth="1"/>
    <col min="4" max="4" width="5.42578125" style="70" customWidth="1"/>
    <col min="5" max="5" width="3.42578125" style="70" customWidth="1"/>
    <col min="6" max="7" width="3.7109375" style="70" customWidth="1"/>
    <col min="8" max="8" width="3.85546875" style="70" customWidth="1"/>
    <col min="9" max="9" width="4.5703125" style="70" customWidth="1"/>
    <col min="10" max="14" width="4.7109375" style="70" customWidth="1"/>
    <col min="15" max="15" width="4.85546875" style="70" customWidth="1"/>
    <col min="16" max="25" width="4.7109375" style="70" customWidth="1"/>
    <col min="26" max="26" width="5.85546875" style="70" customWidth="1"/>
    <col min="27" max="27" width="5.28515625" style="70" customWidth="1"/>
    <col min="28" max="28" width="5.85546875" style="70" customWidth="1"/>
    <col min="29" max="29" width="6.28515625" style="70" customWidth="1"/>
    <col min="30" max="16384" width="9.140625" style="70"/>
  </cols>
  <sheetData>
    <row r="1" spans="1:30" ht="15">
      <c r="A1" s="73"/>
      <c r="B1" s="73"/>
      <c r="C1" s="73"/>
      <c r="D1" s="73"/>
      <c r="E1" s="74"/>
      <c r="F1" s="73"/>
      <c r="G1" s="73"/>
      <c r="H1" s="4" t="s">
        <v>26</v>
      </c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4"/>
      <c r="AB1" s="8"/>
      <c r="AC1" s="73"/>
    </row>
    <row r="2" spans="1:30" ht="15">
      <c r="A2" s="73"/>
      <c r="B2" s="73"/>
      <c r="C2" s="73"/>
      <c r="D2" s="73"/>
      <c r="E2" s="74"/>
      <c r="F2" s="73"/>
      <c r="G2" s="73"/>
      <c r="H2" s="75"/>
      <c r="I2" s="73" t="s">
        <v>27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  <c r="AB2" s="8"/>
      <c r="AC2" s="73"/>
    </row>
    <row r="3" spans="1:30" ht="15">
      <c r="A3" s="73"/>
      <c r="B3" s="73"/>
      <c r="C3" s="73"/>
      <c r="D3" s="73"/>
      <c r="E3" s="74"/>
      <c r="F3" s="73"/>
      <c r="G3" s="73"/>
      <c r="H3" s="75"/>
      <c r="I3" s="73" t="s">
        <v>28</v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  <c r="AB3" s="8"/>
      <c r="AC3" s="73"/>
    </row>
    <row r="4" spans="1:30">
      <c r="A4" s="126" t="s">
        <v>0</v>
      </c>
      <c r="B4" s="126" t="s">
        <v>13</v>
      </c>
      <c r="C4" s="126" t="s">
        <v>12</v>
      </c>
      <c r="D4" s="126" t="s">
        <v>9</v>
      </c>
      <c r="E4" s="128" t="s">
        <v>14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76"/>
      <c r="AD4" s="71"/>
    </row>
    <row r="5" spans="1:30" ht="62.25" customHeight="1">
      <c r="A5" s="127"/>
      <c r="B5" s="127"/>
      <c r="C5" s="127"/>
      <c r="D5" s="127"/>
      <c r="E5" s="77">
        <v>0</v>
      </c>
      <c r="F5" s="77">
        <v>0.5</v>
      </c>
      <c r="G5" s="77">
        <v>1</v>
      </c>
      <c r="H5" s="77">
        <v>1.5</v>
      </c>
      <c r="I5" s="77">
        <v>2</v>
      </c>
      <c r="J5" s="77">
        <v>2.5</v>
      </c>
      <c r="K5" s="77">
        <v>3</v>
      </c>
      <c r="L5" s="77">
        <v>3.5</v>
      </c>
      <c r="M5" s="77">
        <v>4</v>
      </c>
      <c r="N5" s="77">
        <v>4.5</v>
      </c>
      <c r="O5" s="77">
        <v>5</v>
      </c>
      <c r="P5" s="77">
        <v>5.5</v>
      </c>
      <c r="Q5" s="77">
        <v>6</v>
      </c>
      <c r="R5" s="77">
        <v>6.5</v>
      </c>
      <c r="S5" s="77">
        <v>7</v>
      </c>
      <c r="T5" s="77">
        <v>7.5</v>
      </c>
      <c r="U5" s="77">
        <v>8</v>
      </c>
      <c r="V5" s="77">
        <v>8.5</v>
      </c>
      <c r="W5" s="77">
        <v>9</v>
      </c>
      <c r="X5" s="78">
        <v>9.5</v>
      </c>
      <c r="Y5" s="78">
        <v>10</v>
      </c>
      <c r="Z5" s="79" t="s">
        <v>17</v>
      </c>
      <c r="AA5" s="78" t="s">
        <v>15</v>
      </c>
      <c r="AB5" s="80" t="s">
        <v>16</v>
      </c>
      <c r="AC5" s="76"/>
      <c r="AD5" s="71"/>
    </row>
    <row r="6" spans="1:30">
      <c r="A6" s="81" t="s">
        <v>30</v>
      </c>
      <c r="B6" s="82" t="s">
        <v>18</v>
      </c>
      <c r="C6" s="82">
        <v>6</v>
      </c>
      <c r="D6" s="83">
        <v>608</v>
      </c>
      <c r="E6" s="83">
        <v>0</v>
      </c>
      <c r="F6" s="83">
        <v>1</v>
      </c>
      <c r="G6" s="83">
        <v>3</v>
      </c>
      <c r="H6" s="83">
        <v>11</v>
      </c>
      <c r="I6" s="83">
        <v>15</v>
      </c>
      <c r="J6" s="83">
        <v>18</v>
      </c>
      <c r="K6" s="83">
        <v>28</v>
      </c>
      <c r="L6" s="83">
        <v>32</v>
      </c>
      <c r="M6" s="83">
        <v>43</v>
      </c>
      <c r="N6" s="83">
        <v>28</v>
      </c>
      <c r="O6" s="84">
        <v>50</v>
      </c>
      <c r="P6" s="83">
        <v>33</v>
      </c>
      <c r="Q6" s="83">
        <v>45</v>
      </c>
      <c r="R6" s="83">
        <v>35</v>
      </c>
      <c r="S6" s="83">
        <v>40</v>
      </c>
      <c r="T6" s="83">
        <v>31</v>
      </c>
      <c r="U6" s="83">
        <v>38</v>
      </c>
      <c r="V6" s="83">
        <v>38</v>
      </c>
      <c r="W6" s="83">
        <v>45</v>
      </c>
      <c r="X6" s="83">
        <v>41</v>
      </c>
      <c r="Y6" s="83">
        <v>33</v>
      </c>
      <c r="Z6" s="83">
        <f>SUM(O6:Y6)</f>
        <v>429</v>
      </c>
      <c r="AA6" s="85">
        <f>Z6/AB6*100</f>
        <v>70.55921052631578</v>
      </c>
      <c r="AB6" s="83">
        <f>SUM(E6:Y6)</f>
        <v>608</v>
      </c>
      <c r="AC6" s="83">
        <f>D6</f>
        <v>608</v>
      </c>
      <c r="AD6" s="71"/>
    </row>
    <row r="7" spans="1:30">
      <c r="A7" s="69" t="s">
        <v>32</v>
      </c>
      <c r="B7" s="81" t="s">
        <v>31</v>
      </c>
      <c r="C7" s="69">
        <v>6</v>
      </c>
      <c r="D7" s="83">
        <v>321</v>
      </c>
      <c r="E7" s="77"/>
      <c r="F7" s="77"/>
      <c r="G7" s="77"/>
      <c r="H7" s="77">
        <v>1</v>
      </c>
      <c r="I7" s="77">
        <v>1</v>
      </c>
      <c r="J7" s="77">
        <v>1</v>
      </c>
      <c r="K7" s="77">
        <v>3</v>
      </c>
      <c r="L7" s="77">
        <v>3</v>
      </c>
      <c r="M7" s="77">
        <v>9</v>
      </c>
      <c r="N7" s="77">
        <v>10</v>
      </c>
      <c r="O7" s="86">
        <v>29</v>
      </c>
      <c r="P7" s="77">
        <v>38</v>
      </c>
      <c r="Q7" s="77">
        <v>36</v>
      </c>
      <c r="R7" s="77">
        <v>34</v>
      </c>
      <c r="S7" s="77">
        <v>34</v>
      </c>
      <c r="T7" s="77">
        <v>25</v>
      </c>
      <c r="U7" s="77">
        <v>24</v>
      </c>
      <c r="V7" s="77">
        <v>26</v>
      </c>
      <c r="W7" s="77">
        <v>18</v>
      </c>
      <c r="X7" s="77">
        <v>19</v>
      </c>
      <c r="Y7" s="77">
        <v>10</v>
      </c>
      <c r="Z7" s="87">
        <f>SUM(O7:Y7)</f>
        <v>293</v>
      </c>
      <c r="AA7" s="85">
        <f>Z7/D7*100</f>
        <v>91.27725856697819</v>
      </c>
      <c r="AB7" s="83">
        <f>SUM(E7:Y7)</f>
        <v>321</v>
      </c>
      <c r="AC7" s="83">
        <f>D7</f>
        <v>321</v>
      </c>
      <c r="AD7" s="71"/>
    </row>
    <row r="8" spans="1:30">
      <c r="A8" s="69" t="s">
        <v>33</v>
      </c>
      <c r="B8" s="82" t="s">
        <v>18</v>
      </c>
      <c r="C8" s="82">
        <v>6</v>
      </c>
      <c r="D8" s="88">
        <v>280</v>
      </c>
      <c r="E8" s="82">
        <v>1</v>
      </c>
      <c r="F8" s="82"/>
      <c r="G8" s="82">
        <v>4</v>
      </c>
      <c r="H8" s="82">
        <v>8</v>
      </c>
      <c r="I8" s="82">
        <v>19</v>
      </c>
      <c r="J8" s="82">
        <v>34</v>
      </c>
      <c r="K8" s="82">
        <v>24</v>
      </c>
      <c r="L8" s="82">
        <v>20</v>
      </c>
      <c r="M8" s="82">
        <v>17</v>
      </c>
      <c r="N8" s="82">
        <v>12</v>
      </c>
      <c r="O8" s="89">
        <v>27</v>
      </c>
      <c r="P8" s="82">
        <v>23</v>
      </c>
      <c r="Q8" s="82">
        <v>11</v>
      </c>
      <c r="R8" s="82">
        <v>18</v>
      </c>
      <c r="S8" s="82">
        <v>18</v>
      </c>
      <c r="T8" s="82">
        <v>14</v>
      </c>
      <c r="U8" s="82">
        <v>8</v>
      </c>
      <c r="V8" s="82">
        <v>10</v>
      </c>
      <c r="W8" s="82">
        <v>8</v>
      </c>
      <c r="X8" s="82">
        <v>3</v>
      </c>
      <c r="Y8" s="82">
        <v>1</v>
      </c>
      <c r="Z8" s="82">
        <f>SUM(O8:Y8)</f>
        <v>141</v>
      </c>
      <c r="AA8" s="90">
        <f>Z8/AB8*100</f>
        <v>50.357142857142854</v>
      </c>
      <c r="AB8" s="91">
        <f>SUM(E8:Y8)</f>
        <v>280</v>
      </c>
      <c r="AC8" s="92">
        <f>D8</f>
        <v>280</v>
      </c>
      <c r="AD8" s="71"/>
    </row>
    <row r="9" spans="1:30">
      <c r="A9" s="69" t="s">
        <v>34</v>
      </c>
      <c r="B9" s="82" t="s">
        <v>18</v>
      </c>
      <c r="C9" s="82">
        <v>6</v>
      </c>
      <c r="D9" s="93">
        <v>181</v>
      </c>
      <c r="E9" s="82">
        <v>2</v>
      </c>
      <c r="F9" s="82">
        <v>0</v>
      </c>
      <c r="G9" s="82">
        <v>3</v>
      </c>
      <c r="H9" s="82">
        <v>4</v>
      </c>
      <c r="I9" s="82">
        <v>5</v>
      </c>
      <c r="J9" s="82">
        <v>16</v>
      </c>
      <c r="K9" s="82">
        <v>14</v>
      </c>
      <c r="L9" s="82">
        <v>5</v>
      </c>
      <c r="M9" s="82">
        <v>7</v>
      </c>
      <c r="N9" s="82">
        <v>10</v>
      </c>
      <c r="O9" s="89">
        <v>16</v>
      </c>
      <c r="P9" s="82">
        <v>5</v>
      </c>
      <c r="Q9" s="82">
        <v>12</v>
      </c>
      <c r="R9" s="82">
        <v>12</v>
      </c>
      <c r="S9" s="82">
        <v>13</v>
      </c>
      <c r="T9" s="82">
        <v>15</v>
      </c>
      <c r="U9" s="82">
        <v>7</v>
      </c>
      <c r="V9" s="82">
        <v>16</v>
      </c>
      <c r="W9" s="82">
        <v>12</v>
      </c>
      <c r="X9" s="82">
        <v>6</v>
      </c>
      <c r="Y9" s="82">
        <v>1</v>
      </c>
      <c r="Z9" s="82">
        <f>SUM(O9:Y9)</f>
        <v>115</v>
      </c>
      <c r="AA9" s="90">
        <f>Z9/AB9*100</f>
        <v>63.53591160220995</v>
      </c>
      <c r="AB9" s="82">
        <f>SUM(E9:Y9)</f>
        <v>181</v>
      </c>
      <c r="AC9" s="82">
        <f>D9</f>
        <v>181</v>
      </c>
      <c r="AD9" s="71"/>
    </row>
    <row r="10" spans="1:30">
      <c r="A10" s="71" t="s">
        <v>35</v>
      </c>
      <c r="B10" s="82" t="s">
        <v>18</v>
      </c>
      <c r="C10" s="82">
        <v>6</v>
      </c>
      <c r="D10" s="83">
        <v>393</v>
      </c>
      <c r="E10" s="83"/>
      <c r="F10" s="83"/>
      <c r="G10" s="83"/>
      <c r="H10" s="83">
        <v>1</v>
      </c>
      <c r="I10" s="83">
        <v>9</v>
      </c>
      <c r="J10" s="83">
        <v>5</v>
      </c>
      <c r="K10" s="83">
        <v>11</v>
      </c>
      <c r="L10" s="83">
        <v>7</v>
      </c>
      <c r="M10" s="83">
        <v>10</v>
      </c>
      <c r="N10" s="83">
        <v>15</v>
      </c>
      <c r="O10" s="84">
        <v>7</v>
      </c>
      <c r="P10" s="83">
        <v>20</v>
      </c>
      <c r="Q10" s="83">
        <v>15</v>
      </c>
      <c r="R10" s="83">
        <v>28</v>
      </c>
      <c r="S10" s="83">
        <v>44</v>
      </c>
      <c r="T10" s="83">
        <v>40</v>
      </c>
      <c r="U10" s="83">
        <v>51</v>
      </c>
      <c r="V10" s="83">
        <v>46</v>
      </c>
      <c r="W10" s="83">
        <v>36</v>
      </c>
      <c r="X10" s="83">
        <v>33</v>
      </c>
      <c r="Y10" s="83">
        <v>16</v>
      </c>
      <c r="Z10" s="83">
        <f>SUM(O10:Y10)</f>
        <v>336</v>
      </c>
      <c r="AA10" s="85">
        <f>Z10/AB10*100</f>
        <v>85.279187817258887</v>
      </c>
      <c r="AB10" s="83">
        <f>SUM(E10:Y10)</f>
        <v>394</v>
      </c>
      <c r="AC10" s="83">
        <f>D10</f>
        <v>393</v>
      </c>
      <c r="AD10" s="71"/>
    </row>
    <row r="11" spans="1:30">
      <c r="A11" s="71" t="s">
        <v>36</v>
      </c>
      <c r="B11" s="94" t="s">
        <v>18</v>
      </c>
      <c r="C11" s="94">
        <v>6</v>
      </c>
      <c r="D11" s="95">
        <v>244</v>
      </c>
      <c r="E11" s="95"/>
      <c r="F11" s="95">
        <v>2</v>
      </c>
      <c r="G11" s="95">
        <v>4</v>
      </c>
      <c r="H11" s="95">
        <v>11</v>
      </c>
      <c r="I11" s="95">
        <v>24</v>
      </c>
      <c r="J11" s="95">
        <v>24</v>
      </c>
      <c r="K11" s="95">
        <v>22</v>
      </c>
      <c r="L11" s="95">
        <v>25</v>
      </c>
      <c r="M11" s="95">
        <v>12</v>
      </c>
      <c r="N11" s="95">
        <v>13</v>
      </c>
      <c r="O11" s="96">
        <v>8</v>
      </c>
      <c r="P11" s="95">
        <v>19</v>
      </c>
      <c r="Q11" s="95">
        <v>11</v>
      </c>
      <c r="R11" s="95">
        <v>16</v>
      </c>
      <c r="S11" s="95">
        <v>16</v>
      </c>
      <c r="T11" s="95">
        <v>5</v>
      </c>
      <c r="U11" s="95">
        <v>6</v>
      </c>
      <c r="V11" s="95">
        <v>10</v>
      </c>
      <c r="W11" s="95">
        <v>6</v>
      </c>
      <c r="X11" s="95">
        <v>9</v>
      </c>
      <c r="Y11" s="95">
        <v>1</v>
      </c>
      <c r="Z11" s="95">
        <v>107</v>
      </c>
      <c r="AA11" s="97">
        <v>43.852459016393396</v>
      </c>
      <c r="AB11" s="95">
        <v>244</v>
      </c>
      <c r="AC11" s="95">
        <v>244</v>
      </c>
      <c r="AD11" s="71"/>
    </row>
    <row r="12" spans="1:30">
      <c r="A12" s="71" t="s">
        <v>37</v>
      </c>
      <c r="B12" s="82" t="s">
        <v>18</v>
      </c>
      <c r="C12" s="82">
        <v>6</v>
      </c>
      <c r="D12" s="83">
        <v>241</v>
      </c>
      <c r="E12" s="83">
        <v>0</v>
      </c>
      <c r="F12" s="83">
        <v>0</v>
      </c>
      <c r="G12" s="83">
        <v>0</v>
      </c>
      <c r="H12" s="83">
        <v>0</v>
      </c>
      <c r="I12" s="83">
        <v>1</v>
      </c>
      <c r="J12" s="83">
        <v>0</v>
      </c>
      <c r="K12" s="83">
        <v>0</v>
      </c>
      <c r="L12" s="83">
        <v>21</v>
      </c>
      <c r="M12" s="83">
        <v>18</v>
      </c>
      <c r="N12" s="83">
        <v>15</v>
      </c>
      <c r="O12" s="84">
        <v>38</v>
      </c>
      <c r="P12" s="83">
        <v>17</v>
      </c>
      <c r="Q12" s="83">
        <v>36</v>
      </c>
      <c r="R12" s="83">
        <v>16</v>
      </c>
      <c r="S12" s="83">
        <v>27</v>
      </c>
      <c r="T12" s="83">
        <v>13</v>
      </c>
      <c r="U12" s="83">
        <v>19</v>
      </c>
      <c r="V12" s="83">
        <v>5</v>
      </c>
      <c r="W12" s="83">
        <v>9</v>
      </c>
      <c r="X12" s="83">
        <v>6</v>
      </c>
      <c r="Y12" s="83">
        <v>0</v>
      </c>
      <c r="Z12" s="83">
        <f t="shared" ref="Z12:Z19" si="0">SUM(O12:Y12)</f>
        <v>186</v>
      </c>
      <c r="AA12" s="85">
        <f t="shared" ref="AA12:AA27" si="1">Z12/AB12*100</f>
        <v>77.178423236514533</v>
      </c>
      <c r="AB12" s="83">
        <f t="shared" ref="AB12:AB27" si="2">SUM(E12:Y12)</f>
        <v>241</v>
      </c>
      <c r="AC12" s="83">
        <f t="shared" ref="AC12:AC27" si="3">D12</f>
        <v>241</v>
      </c>
      <c r="AD12" s="71"/>
    </row>
    <row r="13" spans="1:30">
      <c r="A13" s="71" t="s">
        <v>38</v>
      </c>
      <c r="B13" s="82" t="s">
        <v>18</v>
      </c>
      <c r="C13" s="82">
        <v>6</v>
      </c>
      <c r="D13" s="83">
        <v>171</v>
      </c>
      <c r="E13" s="83"/>
      <c r="F13" s="83">
        <v>10</v>
      </c>
      <c r="G13" s="83">
        <v>10</v>
      </c>
      <c r="H13" s="83">
        <v>14</v>
      </c>
      <c r="I13" s="83">
        <v>8</v>
      </c>
      <c r="J13" s="83">
        <v>12</v>
      </c>
      <c r="K13" s="83">
        <v>10</v>
      </c>
      <c r="L13" s="83">
        <v>10</v>
      </c>
      <c r="M13" s="83">
        <v>11</v>
      </c>
      <c r="N13" s="83">
        <v>11</v>
      </c>
      <c r="O13" s="84">
        <v>12</v>
      </c>
      <c r="P13" s="83">
        <v>13</v>
      </c>
      <c r="Q13" s="83">
        <v>12</v>
      </c>
      <c r="R13" s="83">
        <v>5</v>
      </c>
      <c r="S13" s="83">
        <v>6</v>
      </c>
      <c r="T13" s="83">
        <v>6</v>
      </c>
      <c r="U13" s="83">
        <v>3</v>
      </c>
      <c r="V13" s="83">
        <v>4</v>
      </c>
      <c r="W13" s="83">
        <v>4</v>
      </c>
      <c r="X13" s="83">
        <v>7</v>
      </c>
      <c r="Y13" s="83">
        <v>3</v>
      </c>
      <c r="Z13" s="83">
        <f t="shared" si="0"/>
        <v>75</v>
      </c>
      <c r="AA13" s="85">
        <f t="shared" si="1"/>
        <v>43.859649122807014</v>
      </c>
      <c r="AB13" s="83">
        <f t="shared" si="2"/>
        <v>171</v>
      </c>
      <c r="AC13" s="83">
        <f t="shared" si="3"/>
        <v>171</v>
      </c>
      <c r="AD13" s="71"/>
    </row>
    <row r="14" spans="1:30">
      <c r="A14" s="71" t="s">
        <v>39</v>
      </c>
      <c r="B14" s="82" t="s">
        <v>18</v>
      </c>
      <c r="C14" s="82">
        <v>6</v>
      </c>
      <c r="D14" s="83">
        <v>287</v>
      </c>
      <c r="E14" s="83">
        <v>0</v>
      </c>
      <c r="F14" s="83">
        <v>0</v>
      </c>
      <c r="G14" s="83">
        <v>1</v>
      </c>
      <c r="H14" s="83">
        <v>2</v>
      </c>
      <c r="I14" s="83">
        <v>3</v>
      </c>
      <c r="J14" s="83">
        <v>28</v>
      </c>
      <c r="K14" s="83">
        <v>30</v>
      </c>
      <c r="L14" s="83">
        <v>23</v>
      </c>
      <c r="M14" s="83">
        <v>21</v>
      </c>
      <c r="N14" s="83">
        <v>30</v>
      </c>
      <c r="O14" s="84">
        <v>21</v>
      </c>
      <c r="P14" s="83">
        <v>19</v>
      </c>
      <c r="Q14" s="83">
        <v>23</v>
      </c>
      <c r="R14" s="83">
        <v>18</v>
      </c>
      <c r="S14" s="83">
        <v>17</v>
      </c>
      <c r="T14" s="83">
        <v>17</v>
      </c>
      <c r="U14" s="83">
        <v>13</v>
      </c>
      <c r="V14" s="83">
        <v>11</v>
      </c>
      <c r="W14" s="83">
        <v>6</v>
      </c>
      <c r="X14" s="83">
        <v>4</v>
      </c>
      <c r="Y14" s="83">
        <v>0</v>
      </c>
      <c r="Z14" s="83">
        <f t="shared" si="0"/>
        <v>149</v>
      </c>
      <c r="AA14" s="85">
        <f t="shared" si="1"/>
        <v>51.916376306620208</v>
      </c>
      <c r="AB14" s="83">
        <f t="shared" si="2"/>
        <v>287</v>
      </c>
      <c r="AC14" s="98">
        <f t="shared" si="3"/>
        <v>287</v>
      </c>
      <c r="AD14" s="71"/>
    </row>
    <row r="15" spans="1:30">
      <c r="A15" s="71" t="s">
        <v>40</v>
      </c>
      <c r="B15" s="82" t="s">
        <v>18</v>
      </c>
      <c r="C15" s="82">
        <v>6</v>
      </c>
      <c r="D15" s="83">
        <v>216</v>
      </c>
      <c r="E15" s="83">
        <v>1</v>
      </c>
      <c r="F15" s="83">
        <v>1</v>
      </c>
      <c r="G15" s="83">
        <v>14</v>
      </c>
      <c r="H15" s="83">
        <v>12</v>
      </c>
      <c r="I15" s="83">
        <v>24</v>
      </c>
      <c r="J15" s="83">
        <v>20</v>
      </c>
      <c r="K15" s="83">
        <v>27</v>
      </c>
      <c r="L15" s="83">
        <v>17</v>
      </c>
      <c r="M15" s="83">
        <v>14</v>
      </c>
      <c r="N15" s="83">
        <v>6</v>
      </c>
      <c r="O15" s="84">
        <v>20</v>
      </c>
      <c r="P15" s="83">
        <v>14</v>
      </c>
      <c r="Q15" s="83">
        <v>13</v>
      </c>
      <c r="R15" s="83">
        <v>7</v>
      </c>
      <c r="S15" s="83">
        <v>4</v>
      </c>
      <c r="T15" s="83">
        <v>6</v>
      </c>
      <c r="U15" s="83">
        <v>2</v>
      </c>
      <c r="V15" s="83">
        <v>6</v>
      </c>
      <c r="W15" s="83">
        <v>4</v>
      </c>
      <c r="X15" s="83">
        <v>3</v>
      </c>
      <c r="Y15" s="83">
        <v>1</v>
      </c>
      <c r="Z15" s="83">
        <f t="shared" si="0"/>
        <v>80</v>
      </c>
      <c r="AA15" s="85">
        <f t="shared" si="1"/>
        <v>37.037037037037038</v>
      </c>
      <c r="AB15" s="83">
        <f t="shared" si="2"/>
        <v>216</v>
      </c>
      <c r="AC15" s="83">
        <f t="shared" si="3"/>
        <v>216</v>
      </c>
      <c r="AD15" s="71"/>
    </row>
    <row r="16" spans="1:30">
      <c r="A16" s="71" t="s">
        <v>41</v>
      </c>
      <c r="B16" s="81" t="s">
        <v>31</v>
      </c>
      <c r="C16" s="87">
        <v>6</v>
      </c>
      <c r="D16" s="83">
        <v>125</v>
      </c>
      <c r="E16" s="83">
        <v>0</v>
      </c>
      <c r="F16" s="83">
        <v>1</v>
      </c>
      <c r="G16" s="83">
        <v>0</v>
      </c>
      <c r="H16" s="83">
        <v>2</v>
      </c>
      <c r="I16" s="83">
        <v>5</v>
      </c>
      <c r="J16" s="83">
        <v>12</v>
      </c>
      <c r="K16" s="83">
        <v>5</v>
      </c>
      <c r="L16" s="83">
        <v>12</v>
      </c>
      <c r="M16" s="83">
        <v>8</v>
      </c>
      <c r="N16" s="83">
        <v>13</v>
      </c>
      <c r="O16" s="84">
        <v>12</v>
      </c>
      <c r="P16" s="83">
        <v>11</v>
      </c>
      <c r="Q16" s="83">
        <v>10</v>
      </c>
      <c r="R16" s="83">
        <v>8</v>
      </c>
      <c r="S16" s="83">
        <v>11</v>
      </c>
      <c r="T16" s="83">
        <v>3</v>
      </c>
      <c r="U16" s="83">
        <v>4</v>
      </c>
      <c r="V16" s="83">
        <v>4</v>
      </c>
      <c r="W16" s="83">
        <v>2</v>
      </c>
      <c r="X16" s="83">
        <v>2</v>
      </c>
      <c r="Y16" s="83">
        <v>0</v>
      </c>
      <c r="Z16" s="83">
        <f t="shared" si="0"/>
        <v>67</v>
      </c>
      <c r="AA16" s="85">
        <f t="shared" si="1"/>
        <v>53.6</v>
      </c>
      <c r="AB16" s="83">
        <f t="shared" si="2"/>
        <v>125</v>
      </c>
      <c r="AC16" s="83">
        <f t="shared" si="3"/>
        <v>125</v>
      </c>
      <c r="AD16" s="71"/>
    </row>
    <row r="17" spans="1:30">
      <c r="A17" s="71" t="s">
        <v>42</v>
      </c>
      <c r="B17" s="81" t="s">
        <v>18</v>
      </c>
      <c r="C17" s="82">
        <v>6</v>
      </c>
      <c r="D17" s="83">
        <v>246</v>
      </c>
      <c r="E17" s="83"/>
      <c r="F17" s="83"/>
      <c r="G17" s="83"/>
      <c r="H17" s="83">
        <v>4</v>
      </c>
      <c r="I17" s="83">
        <v>7</v>
      </c>
      <c r="J17" s="83">
        <v>13</v>
      </c>
      <c r="K17" s="83">
        <v>18</v>
      </c>
      <c r="L17" s="83">
        <v>26</v>
      </c>
      <c r="M17" s="83">
        <v>18</v>
      </c>
      <c r="N17" s="83">
        <v>16</v>
      </c>
      <c r="O17" s="84">
        <v>15</v>
      </c>
      <c r="P17" s="83">
        <v>12</v>
      </c>
      <c r="Q17" s="83">
        <v>22</v>
      </c>
      <c r="R17" s="83">
        <v>23</v>
      </c>
      <c r="S17" s="83">
        <v>16</v>
      </c>
      <c r="T17" s="83">
        <v>8</v>
      </c>
      <c r="U17" s="83">
        <v>19</v>
      </c>
      <c r="V17" s="83">
        <v>14</v>
      </c>
      <c r="W17" s="83">
        <v>4</v>
      </c>
      <c r="X17" s="83">
        <v>10</v>
      </c>
      <c r="Y17" s="83">
        <v>1</v>
      </c>
      <c r="Z17" s="83">
        <f t="shared" si="0"/>
        <v>144</v>
      </c>
      <c r="AA17" s="85">
        <f t="shared" si="1"/>
        <v>58.536585365853654</v>
      </c>
      <c r="AB17" s="83">
        <f t="shared" si="2"/>
        <v>246</v>
      </c>
      <c r="AC17" s="83">
        <f t="shared" si="3"/>
        <v>246</v>
      </c>
      <c r="AD17" s="71"/>
    </row>
    <row r="18" spans="1:30">
      <c r="A18" s="71" t="s">
        <v>43</v>
      </c>
      <c r="B18" s="82" t="s">
        <v>18</v>
      </c>
      <c r="C18" s="82">
        <v>6</v>
      </c>
      <c r="D18" s="83">
        <v>247</v>
      </c>
      <c r="E18" s="83"/>
      <c r="F18" s="83">
        <v>1</v>
      </c>
      <c r="G18" s="83"/>
      <c r="H18" s="83">
        <v>1</v>
      </c>
      <c r="I18" s="83"/>
      <c r="J18" s="83">
        <v>3</v>
      </c>
      <c r="K18" s="83">
        <v>10</v>
      </c>
      <c r="L18" s="83">
        <v>16</v>
      </c>
      <c r="M18" s="83">
        <v>18</v>
      </c>
      <c r="N18" s="83">
        <v>12</v>
      </c>
      <c r="O18" s="84">
        <v>16</v>
      </c>
      <c r="P18" s="83">
        <v>13</v>
      </c>
      <c r="Q18" s="83">
        <v>13</v>
      </c>
      <c r="R18" s="83">
        <v>17</v>
      </c>
      <c r="S18" s="83">
        <v>16</v>
      </c>
      <c r="T18" s="83">
        <v>18</v>
      </c>
      <c r="U18" s="83">
        <v>18</v>
      </c>
      <c r="V18" s="83">
        <v>30</v>
      </c>
      <c r="W18" s="83">
        <v>27</v>
      </c>
      <c r="X18" s="83">
        <v>13</v>
      </c>
      <c r="Y18" s="83">
        <v>5</v>
      </c>
      <c r="Z18" s="83">
        <f t="shared" si="0"/>
        <v>186</v>
      </c>
      <c r="AA18" s="85">
        <f t="shared" si="1"/>
        <v>75.303643724696357</v>
      </c>
      <c r="AB18" s="83">
        <f t="shared" si="2"/>
        <v>247</v>
      </c>
      <c r="AC18" s="83">
        <f t="shared" si="3"/>
        <v>247</v>
      </c>
      <c r="AD18" s="71"/>
    </row>
    <row r="19" spans="1:30">
      <c r="A19" s="71" t="s">
        <v>44</v>
      </c>
      <c r="B19" s="82" t="s">
        <v>18</v>
      </c>
      <c r="C19" s="82">
        <v>6</v>
      </c>
      <c r="D19" s="83">
        <v>142</v>
      </c>
      <c r="E19" s="83">
        <v>0</v>
      </c>
      <c r="F19" s="83">
        <v>0</v>
      </c>
      <c r="G19" s="83">
        <v>0</v>
      </c>
      <c r="H19" s="83">
        <v>0</v>
      </c>
      <c r="I19" s="83">
        <v>3</v>
      </c>
      <c r="J19" s="83">
        <v>7</v>
      </c>
      <c r="K19" s="83">
        <v>9</v>
      </c>
      <c r="L19" s="83">
        <v>6</v>
      </c>
      <c r="M19" s="83">
        <v>2</v>
      </c>
      <c r="N19" s="83">
        <v>15</v>
      </c>
      <c r="O19" s="84">
        <v>36</v>
      </c>
      <c r="P19" s="83">
        <v>16</v>
      </c>
      <c r="Q19" s="83">
        <v>7</v>
      </c>
      <c r="R19" s="83">
        <v>15</v>
      </c>
      <c r="S19" s="83">
        <v>1</v>
      </c>
      <c r="T19" s="83">
        <v>8</v>
      </c>
      <c r="U19" s="83">
        <v>6</v>
      </c>
      <c r="V19" s="83">
        <v>4</v>
      </c>
      <c r="W19" s="83">
        <v>5</v>
      </c>
      <c r="X19" s="83">
        <v>1</v>
      </c>
      <c r="Y19" s="83">
        <v>1</v>
      </c>
      <c r="Z19" s="83">
        <f t="shared" si="0"/>
        <v>100</v>
      </c>
      <c r="AA19" s="85">
        <f t="shared" si="1"/>
        <v>70.422535211267601</v>
      </c>
      <c r="AB19" s="83">
        <f t="shared" si="2"/>
        <v>142</v>
      </c>
      <c r="AC19" s="83">
        <f t="shared" si="3"/>
        <v>142</v>
      </c>
      <c r="AD19" s="71"/>
    </row>
    <row r="20" spans="1:30">
      <c r="A20" s="71" t="s">
        <v>54</v>
      </c>
      <c r="B20" s="82" t="s">
        <v>18</v>
      </c>
      <c r="C20" s="82">
        <v>6</v>
      </c>
      <c r="D20" s="83">
        <v>121</v>
      </c>
      <c r="E20" s="83">
        <v>0</v>
      </c>
      <c r="F20" s="83">
        <v>3</v>
      </c>
      <c r="G20" s="83">
        <v>0</v>
      </c>
      <c r="H20" s="83">
        <v>6</v>
      </c>
      <c r="I20" s="83">
        <v>2</v>
      </c>
      <c r="J20" s="83">
        <v>2</v>
      </c>
      <c r="K20" s="83">
        <v>7</v>
      </c>
      <c r="L20" s="83">
        <v>7</v>
      </c>
      <c r="M20" s="83">
        <v>12</v>
      </c>
      <c r="N20" s="83">
        <v>5</v>
      </c>
      <c r="O20" s="84">
        <v>7</v>
      </c>
      <c r="P20" s="83">
        <v>9</v>
      </c>
      <c r="Q20" s="83">
        <v>4</v>
      </c>
      <c r="R20" s="83">
        <v>9</v>
      </c>
      <c r="S20" s="83">
        <v>8</v>
      </c>
      <c r="T20" s="83">
        <v>11</v>
      </c>
      <c r="U20" s="83">
        <v>13</v>
      </c>
      <c r="V20" s="83">
        <v>7</v>
      </c>
      <c r="W20" s="83">
        <v>6</v>
      </c>
      <c r="X20" s="83">
        <v>3</v>
      </c>
      <c r="Y20" s="83">
        <v>0</v>
      </c>
      <c r="Z20" s="83">
        <v>77</v>
      </c>
      <c r="AA20" s="85">
        <f t="shared" si="1"/>
        <v>63.636363636363633</v>
      </c>
      <c r="AB20" s="83">
        <f t="shared" si="2"/>
        <v>121</v>
      </c>
      <c r="AC20" s="83">
        <f t="shared" si="3"/>
        <v>121</v>
      </c>
      <c r="AD20" s="71"/>
    </row>
    <row r="21" spans="1:30">
      <c r="A21" s="71" t="s">
        <v>45</v>
      </c>
      <c r="B21" s="82" t="s">
        <v>18</v>
      </c>
      <c r="C21" s="82">
        <v>6</v>
      </c>
      <c r="D21" s="83">
        <v>203</v>
      </c>
      <c r="E21" s="83">
        <v>0</v>
      </c>
      <c r="F21" s="83">
        <v>0</v>
      </c>
      <c r="G21" s="83">
        <v>9</v>
      </c>
      <c r="H21" s="83">
        <v>18</v>
      </c>
      <c r="I21" s="83">
        <v>24</v>
      </c>
      <c r="J21" s="83">
        <v>27</v>
      </c>
      <c r="K21" s="83">
        <v>27</v>
      </c>
      <c r="L21" s="83">
        <v>18</v>
      </c>
      <c r="M21" s="83">
        <v>13</v>
      </c>
      <c r="N21" s="83">
        <v>8</v>
      </c>
      <c r="O21" s="84">
        <v>14</v>
      </c>
      <c r="P21" s="83">
        <v>3</v>
      </c>
      <c r="Q21" s="83">
        <v>5</v>
      </c>
      <c r="R21" s="83">
        <v>5</v>
      </c>
      <c r="S21" s="83">
        <v>7</v>
      </c>
      <c r="T21" s="83">
        <v>5</v>
      </c>
      <c r="U21" s="83">
        <v>5</v>
      </c>
      <c r="V21" s="83">
        <v>7</v>
      </c>
      <c r="W21" s="83">
        <v>3</v>
      </c>
      <c r="X21" s="83">
        <v>5</v>
      </c>
      <c r="Y21" s="83">
        <v>0</v>
      </c>
      <c r="Z21" s="83">
        <f>SUM(O21:Y21)</f>
        <v>59</v>
      </c>
      <c r="AA21" s="85">
        <f t="shared" si="1"/>
        <v>29.064039408866993</v>
      </c>
      <c r="AB21" s="83">
        <f t="shared" si="2"/>
        <v>203</v>
      </c>
      <c r="AC21" s="83">
        <f t="shared" si="3"/>
        <v>203</v>
      </c>
      <c r="AD21" s="71"/>
    </row>
    <row r="22" spans="1:30">
      <c r="A22" s="71" t="s">
        <v>46</v>
      </c>
      <c r="B22" s="82" t="s">
        <v>18</v>
      </c>
      <c r="C22" s="82">
        <v>6</v>
      </c>
      <c r="D22" s="33">
        <v>106</v>
      </c>
      <c r="E22" s="99"/>
      <c r="F22" s="99">
        <v>1</v>
      </c>
      <c r="G22" s="99">
        <v>2</v>
      </c>
      <c r="H22" s="99">
        <v>4</v>
      </c>
      <c r="I22" s="99">
        <v>4</v>
      </c>
      <c r="J22" s="99">
        <v>9</v>
      </c>
      <c r="K22" s="99">
        <v>13</v>
      </c>
      <c r="L22" s="99">
        <v>5</v>
      </c>
      <c r="M22" s="99">
        <v>8</v>
      </c>
      <c r="N22" s="99">
        <v>9</v>
      </c>
      <c r="O22" s="100">
        <v>9</v>
      </c>
      <c r="P22" s="99">
        <v>12</v>
      </c>
      <c r="Q22" s="99">
        <v>6</v>
      </c>
      <c r="R22" s="99">
        <v>11</v>
      </c>
      <c r="S22" s="99">
        <v>6</v>
      </c>
      <c r="T22" s="99">
        <v>3</v>
      </c>
      <c r="U22" s="99">
        <v>2</v>
      </c>
      <c r="V22" s="99">
        <v>2</v>
      </c>
      <c r="W22" s="99"/>
      <c r="X22" s="99"/>
      <c r="Y22" s="83"/>
      <c r="Z22" s="83">
        <f>SUM(O22:Y22)</f>
        <v>51</v>
      </c>
      <c r="AA22" s="85">
        <f t="shared" si="1"/>
        <v>48.113207547169814</v>
      </c>
      <c r="AB22" s="83">
        <f t="shared" si="2"/>
        <v>106</v>
      </c>
      <c r="AC22" s="83">
        <f t="shared" si="3"/>
        <v>106</v>
      </c>
      <c r="AD22" s="71"/>
    </row>
    <row r="23" spans="1:30">
      <c r="A23" s="71" t="s">
        <v>47</v>
      </c>
      <c r="B23" s="82" t="s">
        <v>18</v>
      </c>
      <c r="C23" s="82">
        <v>6</v>
      </c>
      <c r="D23" s="83">
        <v>343</v>
      </c>
      <c r="E23" s="83"/>
      <c r="F23" s="83"/>
      <c r="G23" s="83"/>
      <c r="H23" s="83">
        <v>2</v>
      </c>
      <c r="I23" s="83">
        <v>6</v>
      </c>
      <c r="J23" s="83">
        <v>9</v>
      </c>
      <c r="K23" s="83">
        <v>17</v>
      </c>
      <c r="L23" s="83">
        <v>14</v>
      </c>
      <c r="M23" s="83">
        <v>19</v>
      </c>
      <c r="N23" s="83">
        <v>14</v>
      </c>
      <c r="O23" s="84">
        <v>27</v>
      </c>
      <c r="P23" s="83">
        <v>25</v>
      </c>
      <c r="Q23" s="83">
        <v>24</v>
      </c>
      <c r="R23" s="83">
        <v>22</v>
      </c>
      <c r="S23" s="83">
        <v>18</v>
      </c>
      <c r="T23" s="83">
        <v>24</v>
      </c>
      <c r="U23" s="83">
        <v>19</v>
      </c>
      <c r="V23" s="83">
        <v>22</v>
      </c>
      <c r="W23" s="83">
        <v>31</v>
      </c>
      <c r="X23" s="83">
        <v>29</v>
      </c>
      <c r="Y23" s="83">
        <v>21</v>
      </c>
      <c r="Z23" s="83">
        <f>SUM(O23:Y23)</f>
        <v>262</v>
      </c>
      <c r="AA23" s="85">
        <f t="shared" si="1"/>
        <v>76.384839650145778</v>
      </c>
      <c r="AB23" s="83">
        <f t="shared" si="2"/>
        <v>343</v>
      </c>
      <c r="AC23" s="83">
        <f t="shared" si="3"/>
        <v>343</v>
      </c>
      <c r="AD23" s="71"/>
    </row>
    <row r="24" spans="1:30">
      <c r="A24" s="71" t="s">
        <v>48</v>
      </c>
      <c r="B24" s="82" t="s">
        <v>18</v>
      </c>
      <c r="C24" s="82">
        <v>6</v>
      </c>
      <c r="D24" s="93">
        <v>210</v>
      </c>
      <c r="E24" s="83">
        <v>2</v>
      </c>
      <c r="F24" s="83">
        <v>3</v>
      </c>
      <c r="G24" s="83"/>
      <c r="H24" s="83">
        <v>6</v>
      </c>
      <c r="I24" s="83">
        <v>8</v>
      </c>
      <c r="J24" s="83">
        <v>6</v>
      </c>
      <c r="K24" s="83">
        <v>14</v>
      </c>
      <c r="L24" s="83">
        <v>10</v>
      </c>
      <c r="M24" s="83">
        <v>10</v>
      </c>
      <c r="N24" s="83">
        <v>4</v>
      </c>
      <c r="O24" s="84">
        <v>13</v>
      </c>
      <c r="P24" s="83">
        <v>5</v>
      </c>
      <c r="Q24" s="83">
        <v>15</v>
      </c>
      <c r="R24" s="83">
        <v>11</v>
      </c>
      <c r="S24" s="83">
        <v>9</v>
      </c>
      <c r="T24" s="83">
        <v>15</v>
      </c>
      <c r="U24" s="83">
        <v>18</v>
      </c>
      <c r="V24" s="83">
        <v>16</v>
      </c>
      <c r="W24" s="83">
        <v>26</v>
      </c>
      <c r="X24" s="83">
        <v>19</v>
      </c>
      <c r="Y24" s="83"/>
      <c r="Z24" s="83">
        <f>SUM(O24:Y24)</f>
        <v>147</v>
      </c>
      <c r="AA24" s="85">
        <f t="shared" si="1"/>
        <v>70</v>
      </c>
      <c r="AB24" s="83">
        <f t="shared" si="2"/>
        <v>210</v>
      </c>
      <c r="AC24" s="83">
        <f t="shared" si="3"/>
        <v>210</v>
      </c>
      <c r="AD24" s="71"/>
    </row>
    <row r="25" spans="1:30">
      <c r="A25" s="71" t="s">
        <v>49</v>
      </c>
      <c r="B25" s="82" t="s">
        <v>18</v>
      </c>
      <c r="C25" s="82">
        <v>6</v>
      </c>
      <c r="D25" s="101">
        <v>634</v>
      </c>
      <c r="E25" s="101">
        <v>1</v>
      </c>
      <c r="F25" s="101">
        <v>0</v>
      </c>
      <c r="G25" s="101">
        <v>4</v>
      </c>
      <c r="H25" s="101">
        <v>13</v>
      </c>
      <c r="I25" s="101">
        <v>27</v>
      </c>
      <c r="J25" s="101">
        <v>49</v>
      </c>
      <c r="K25" s="101">
        <v>81</v>
      </c>
      <c r="L25" s="101">
        <v>64</v>
      </c>
      <c r="M25" s="101">
        <v>47</v>
      </c>
      <c r="N25" s="101">
        <v>36</v>
      </c>
      <c r="O25" s="102">
        <v>55</v>
      </c>
      <c r="P25" s="101">
        <v>34</v>
      </c>
      <c r="Q25" s="101">
        <v>32</v>
      </c>
      <c r="R25" s="101">
        <v>42</v>
      </c>
      <c r="S25" s="101">
        <v>32</v>
      </c>
      <c r="T25" s="101">
        <v>30</v>
      </c>
      <c r="U25" s="101">
        <v>30</v>
      </c>
      <c r="V25" s="101">
        <v>29</v>
      </c>
      <c r="W25" s="101">
        <v>19</v>
      </c>
      <c r="X25" s="101">
        <v>8</v>
      </c>
      <c r="Y25" s="101">
        <v>1</v>
      </c>
      <c r="Z25" s="101">
        <f>SUM(O25:Y25)</f>
        <v>312</v>
      </c>
      <c r="AA25" s="103">
        <f t="shared" si="1"/>
        <v>49.211356466876971</v>
      </c>
      <c r="AB25" s="101">
        <f t="shared" si="2"/>
        <v>634</v>
      </c>
      <c r="AC25" s="101">
        <f t="shared" si="3"/>
        <v>634</v>
      </c>
      <c r="AD25" s="71"/>
    </row>
    <row r="26" spans="1:30">
      <c r="A26" s="71" t="s">
        <v>50</v>
      </c>
      <c r="B26" s="104" t="s">
        <v>18</v>
      </c>
      <c r="C26" s="104">
        <v>6</v>
      </c>
      <c r="D26" s="105">
        <v>217</v>
      </c>
      <c r="E26" s="105">
        <v>2</v>
      </c>
      <c r="F26" s="105">
        <v>1</v>
      </c>
      <c r="G26" s="105">
        <v>1</v>
      </c>
      <c r="H26" s="105"/>
      <c r="I26" s="105">
        <v>3</v>
      </c>
      <c r="J26" s="105">
        <v>14</v>
      </c>
      <c r="K26" s="105">
        <v>13</v>
      </c>
      <c r="L26" s="105">
        <v>18</v>
      </c>
      <c r="M26" s="105">
        <v>6</v>
      </c>
      <c r="N26" s="105">
        <v>5</v>
      </c>
      <c r="O26" s="106">
        <v>25</v>
      </c>
      <c r="P26" s="105">
        <v>18</v>
      </c>
      <c r="Q26" s="105">
        <v>19</v>
      </c>
      <c r="R26" s="105">
        <v>15</v>
      </c>
      <c r="S26" s="105">
        <v>14</v>
      </c>
      <c r="T26" s="105">
        <v>13</v>
      </c>
      <c r="U26" s="105">
        <v>10</v>
      </c>
      <c r="V26" s="105">
        <v>11</v>
      </c>
      <c r="W26" s="105">
        <v>16</v>
      </c>
      <c r="X26" s="105">
        <v>11</v>
      </c>
      <c r="Y26" s="105">
        <v>2</v>
      </c>
      <c r="Z26" s="105">
        <v>154</v>
      </c>
      <c r="AA26" s="107">
        <f t="shared" si="1"/>
        <v>70.967741935483872</v>
      </c>
      <c r="AB26" s="105">
        <f t="shared" si="2"/>
        <v>217</v>
      </c>
      <c r="AC26" s="105">
        <f t="shared" si="3"/>
        <v>217</v>
      </c>
      <c r="AD26" s="71"/>
    </row>
    <row r="27" spans="1:30">
      <c r="A27" s="71" t="s">
        <v>52</v>
      </c>
      <c r="B27" s="104" t="s">
        <v>18</v>
      </c>
      <c r="C27" s="104">
        <v>6</v>
      </c>
      <c r="D27" s="105">
        <v>232</v>
      </c>
      <c r="E27" s="105">
        <v>0</v>
      </c>
      <c r="F27" s="105">
        <v>3</v>
      </c>
      <c r="G27" s="105">
        <v>8</v>
      </c>
      <c r="H27" s="105">
        <v>19</v>
      </c>
      <c r="I27" s="105">
        <v>30</v>
      </c>
      <c r="J27" s="105">
        <v>15</v>
      </c>
      <c r="K27" s="105">
        <v>20</v>
      </c>
      <c r="L27" s="105">
        <v>21</v>
      </c>
      <c r="M27" s="105">
        <v>13</v>
      </c>
      <c r="N27" s="105">
        <v>15</v>
      </c>
      <c r="O27" s="106">
        <v>12</v>
      </c>
      <c r="P27" s="105">
        <v>7</v>
      </c>
      <c r="Q27" s="105">
        <v>11</v>
      </c>
      <c r="R27" s="105">
        <v>11</v>
      </c>
      <c r="S27" s="105">
        <v>7</v>
      </c>
      <c r="T27" s="105">
        <v>11</v>
      </c>
      <c r="U27" s="105">
        <v>5</v>
      </c>
      <c r="V27" s="105">
        <v>8</v>
      </c>
      <c r="W27" s="105">
        <v>10</v>
      </c>
      <c r="X27" s="105">
        <v>1</v>
      </c>
      <c r="Y27" s="105">
        <v>5</v>
      </c>
      <c r="Z27" s="105">
        <f>SUM(O27:Y27)</f>
        <v>88</v>
      </c>
      <c r="AA27" s="107">
        <f t="shared" si="1"/>
        <v>37.931034482758619</v>
      </c>
      <c r="AB27" s="105">
        <f t="shared" si="2"/>
        <v>232</v>
      </c>
      <c r="AC27" s="105">
        <f t="shared" si="3"/>
        <v>232</v>
      </c>
      <c r="AD27" s="71"/>
    </row>
    <row r="28" spans="1:30">
      <c r="A28" s="71" t="s">
        <v>53</v>
      </c>
      <c r="B28" s="104" t="s">
        <v>18</v>
      </c>
      <c r="C28" s="104">
        <v>6</v>
      </c>
      <c r="D28" s="105">
        <v>338</v>
      </c>
      <c r="E28" s="105">
        <v>0</v>
      </c>
      <c r="F28" s="105">
        <v>0</v>
      </c>
      <c r="G28" s="105">
        <v>4</v>
      </c>
      <c r="H28" s="105">
        <v>6</v>
      </c>
      <c r="I28" s="105">
        <v>24</v>
      </c>
      <c r="J28" s="105">
        <v>22</v>
      </c>
      <c r="K28" s="105">
        <v>32</v>
      </c>
      <c r="L28" s="105">
        <v>30</v>
      </c>
      <c r="M28" s="105">
        <v>32</v>
      </c>
      <c r="N28" s="105">
        <v>23</v>
      </c>
      <c r="O28" s="106">
        <v>17</v>
      </c>
      <c r="P28" s="105">
        <v>16</v>
      </c>
      <c r="Q28" s="105">
        <v>20</v>
      </c>
      <c r="R28" s="105">
        <v>20</v>
      </c>
      <c r="S28" s="105">
        <v>18</v>
      </c>
      <c r="T28" s="105">
        <v>9</v>
      </c>
      <c r="U28" s="105">
        <v>20</v>
      </c>
      <c r="V28" s="105">
        <v>15</v>
      </c>
      <c r="W28" s="105">
        <v>6</v>
      </c>
      <c r="X28" s="105">
        <v>16</v>
      </c>
      <c r="Y28" s="105">
        <v>8</v>
      </c>
      <c r="Z28" s="105">
        <v>165</v>
      </c>
      <c r="AA28" s="107">
        <v>48.816568047337277</v>
      </c>
      <c r="AB28" s="105">
        <v>338</v>
      </c>
      <c r="AC28" s="105">
        <v>338</v>
      </c>
      <c r="AD28" s="71"/>
    </row>
    <row r="29" spans="1:30">
      <c r="A29" s="71"/>
      <c r="B29" s="104" t="s">
        <v>18</v>
      </c>
      <c r="C29" s="104">
        <v>6</v>
      </c>
      <c r="D29" s="105">
        <f>SUM(D6:D28)</f>
        <v>6106</v>
      </c>
      <c r="E29" s="105">
        <f t="shared" ref="E29:AC29" si="4">SUM(E6:E28)</f>
        <v>9</v>
      </c>
      <c r="F29" s="105">
        <f t="shared" si="4"/>
        <v>27</v>
      </c>
      <c r="G29" s="105">
        <f t="shared" si="4"/>
        <v>67</v>
      </c>
      <c r="H29" s="105">
        <f t="shared" si="4"/>
        <v>145</v>
      </c>
      <c r="I29" s="105">
        <f t="shared" si="4"/>
        <v>252</v>
      </c>
      <c r="J29" s="105">
        <f t="shared" si="4"/>
        <v>346</v>
      </c>
      <c r="K29" s="105">
        <f t="shared" si="4"/>
        <v>435</v>
      </c>
      <c r="L29" s="105">
        <f t="shared" si="4"/>
        <v>410</v>
      </c>
      <c r="M29" s="105">
        <f t="shared" si="4"/>
        <v>368</v>
      </c>
      <c r="N29" s="105">
        <f t="shared" si="4"/>
        <v>325</v>
      </c>
      <c r="O29" s="106">
        <f t="shared" si="4"/>
        <v>486</v>
      </c>
      <c r="P29" s="105">
        <f t="shared" si="4"/>
        <v>382</v>
      </c>
      <c r="Q29" s="105">
        <f t="shared" si="4"/>
        <v>402</v>
      </c>
      <c r="R29" s="105">
        <f t="shared" si="4"/>
        <v>398</v>
      </c>
      <c r="S29" s="105">
        <f t="shared" si="4"/>
        <v>382</v>
      </c>
      <c r="T29" s="105">
        <f t="shared" si="4"/>
        <v>330</v>
      </c>
      <c r="U29" s="105">
        <f t="shared" si="4"/>
        <v>340</v>
      </c>
      <c r="V29" s="105">
        <f t="shared" si="4"/>
        <v>341</v>
      </c>
      <c r="W29" s="105">
        <f t="shared" si="4"/>
        <v>303</v>
      </c>
      <c r="X29" s="105">
        <f t="shared" si="4"/>
        <v>249</v>
      </c>
      <c r="Y29" s="105">
        <f t="shared" si="4"/>
        <v>110</v>
      </c>
      <c r="Z29" s="105">
        <f t="shared" si="4"/>
        <v>3723</v>
      </c>
      <c r="AA29" s="105">
        <f t="shared" si="4"/>
        <v>1366.8405715660988</v>
      </c>
      <c r="AB29" s="105">
        <f t="shared" si="4"/>
        <v>6107</v>
      </c>
      <c r="AC29" s="105">
        <f t="shared" si="4"/>
        <v>6106</v>
      </c>
      <c r="AD29" s="71"/>
    </row>
    <row r="30" spans="1:30">
      <c r="A30" s="108" t="s">
        <v>30</v>
      </c>
      <c r="B30" s="104" t="s">
        <v>18</v>
      </c>
      <c r="C30" s="104">
        <v>7</v>
      </c>
      <c r="D30" s="105">
        <v>590</v>
      </c>
      <c r="E30" s="109">
        <v>0</v>
      </c>
      <c r="F30" s="109">
        <v>0</v>
      </c>
      <c r="G30" s="109">
        <v>0</v>
      </c>
      <c r="H30" s="109">
        <v>0</v>
      </c>
      <c r="I30" s="109">
        <v>7</v>
      </c>
      <c r="J30" s="109">
        <v>26</v>
      </c>
      <c r="K30" s="109">
        <v>21</v>
      </c>
      <c r="L30" s="109">
        <v>37</v>
      </c>
      <c r="M30" s="105">
        <v>33</v>
      </c>
      <c r="N30" s="105">
        <v>35</v>
      </c>
      <c r="O30" s="106">
        <v>46</v>
      </c>
      <c r="P30" s="105">
        <v>50</v>
      </c>
      <c r="Q30" s="105">
        <v>53</v>
      </c>
      <c r="R30" s="105">
        <v>44</v>
      </c>
      <c r="S30" s="105">
        <v>38</v>
      </c>
      <c r="T30" s="105">
        <v>42</v>
      </c>
      <c r="U30" s="105">
        <v>31</v>
      </c>
      <c r="V30" s="105">
        <v>31</v>
      </c>
      <c r="W30" s="105">
        <v>34</v>
      </c>
      <c r="X30" s="105">
        <v>38</v>
      </c>
      <c r="Y30" s="105">
        <v>24</v>
      </c>
      <c r="Z30" s="105">
        <f>SUM(O30:Y30)</f>
        <v>431</v>
      </c>
      <c r="AA30" s="107">
        <f>Z30/AB30*100</f>
        <v>73.050847457627128</v>
      </c>
      <c r="AB30" s="105">
        <f>SUM(E30:Y30)</f>
        <v>590</v>
      </c>
      <c r="AC30" s="105">
        <f>D30</f>
        <v>590</v>
      </c>
      <c r="AD30" s="71"/>
    </row>
    <row r="31" spans="1:30">
      <c r="A31" s="71" t="s">
        <v>32</v>
      </c>
      <c r="B31" s="81" t="s">
        <v>31</v>
      </c>
      <c r="C31" s="69">
        <v>7</v>
      </c>
      <c r="D31" s="83">
        <v>383</v>
      </c>
      <c r="E31" s="81"/>
      <c r="F31" s="81"/>
      <c r="G31" s="81"/>
      <c r="H31" s="81">
        <v>1</v>
      </c>
      <c r="I31" s="81">
        <v>1</v>
      </c>
      <c r="J31" s="81">
        <v>2</v>
      </c>
      <c r="K31" s="81">
        <v>4</v>
      </c>
      <c r="L31" s="81">
        <v>5</v>
      </c>
      <c r="M31" s="81">
        <v>6</v>
      </c>
      <c r="N31" s="81">
        <v>6</v>
      </c>
      <c r="O31" s="110">
        <v>39</v>
      </c>
      <c r="P31" s="81">
        <v>35</v>
      </c>
      <c r="Q31" s="81">
        <v>46</v>
      </c>
      <c r="R31" s="81">
        <v>35</v>
      </c>
      <c r="S31" s="81">
        <v>40</v>
      </c>
      <c r="T31" s="81">
        <v>40</v>
      </c>
      <c r="U31" s="81">
        <v>36</v>
      </c>
      <c r="V31" s="81">
        <v>21</v>
      </c>
      <c r="W31" s="81">
        <v>29</v>
      </c>
      <c r="X31" s="81">
        <v>19</v>
      </c>
      <c r="Y31" s="81">
        <v>18</v>
      </c>
      <c r="Z31" s="87">
        <f>SUM(O31:Y31)</f>
        <v>358</v>
      </c>
      <c r="AA31" s="85">
        <f>Z31/D31*100</f>
        <v>93.472584856396864</v>
      </c>
      <c r="AB31" s="83">
        <f>SUM(E31:Y31)</f>
        <v>383</v>
      </c>
      <c r="AC31" s="83">
        <f>D31</f>
        <v>383</v>
      </c>
      <c r="AD31" s="71"/>
    </row>
    <row r="32" spans="1:30">
      <c r="A32" s="71" t="s">
        <v>33</v>
      </c>
      <c r="B32" s="82" t="s">
        <v>18</v>
      </c>
      <c r="C32" s="82">
        <v>7</v>
      </c>
      <c r="D32" s="111">
        <v>183</v>
      </c>
      <c r="E32" s="83"/>
      <c r="F32" s="83"/>
      <c r="G32" s="83"/>
      <c r="H32" s="83"/>
      <c r="I32" s="82">
        <v>4</v>
      </c>
      <c r="J32" s="83">
        <v>8</v>
      </c>
      <c r="K32" s="83">
        <v>7</v>
      </c>
      <c r="L32" s="83">
        <v>8</v>
      </c>
      <c r="M32" s="83">
        <v>7</v>
      </c>
      <c r="N32" s="83">
        <v>12</v>
      </c>
      <c r="O32" s="84">
        <v>20</v>
      </c>
      <c r="P32" s="83">
        <v>13</v>
      </c>
      <c r="Q32" s="83">
        <v>13</v>
      </c>
      <c r="R32" s="83">
        <v>11</v>
      </c>
      <c r="S32" s="83">
        <v>14</v>
      </c>
      <c r="T32" s="83">
        <v>16</v>
      </c>
      <c r="U32" s="83">
        <v>10</v>
      </c>
      <c r="V32" s="83">
        <v>15</v>
      </c>
      <c r="W32" s="83">
        <v>12</v>
      </c>
      <c r="X32" s="83">
        <v>7</v>
      </c>
      <c r="Y32" s="83">
        <v>6</v>
      </c>
      <c r="Z32" s="83">
        <f>SUM(O32:Y32)</f>
        <v>137</v>
      </c>
      <c r="AA32" s="85">
        <f>Z32/AB32*100</f>
        <v>74.863387978142086</v>
      </c>
      <c r="AB32" s="91">
        <f>SUM(E32:Y32)</f>
        <v>183</v>
      </c>
      <c r="AC32" s="92">
        <f>D32</f>
        <v>183</v>
      </c>
      <c r="AD32" s="71"/>
    </row>
    <row r="33" spans="1:30">
      <c r="A33" s="71" t="s">
        <v>34</v>
      </c>
      <c r="B33" s="82" t="s">
        <v>18</v>
      </c>
      <c r="C33" s="82">
        <v>7</v>
      </c>
      <c r="D33" s="93">
        <v>183</v>
      </c>
      <c r="E33" s="82">
        <v>0</v>
      </c>
      <c r="F33" s="82">
        <v>0</v>
      </c>
      <c r="G33" s="82">
        <v>1</v>
      </c>
      <c r="H33" s="82">
        <v>8</v>
      </c>
      <c r="I33" s="82">
        <v>12</v>
      </c>
      <c r="J33" s="82">
        <v>17</v>
      </c>
      <c r="K33" s="82">
        <v>14</v>
      </c>
      <c r="L33" s="82">
        <v>21</v>
      </c>
      <c r="M33" s="82">
        <v>12</v>
      </c>
      <c r="N33" s="82">
        <v>5</v>
      </c>
      <c r="O33" s="89">
        <v>8</v>
      </c>
      <c r="P33" s="82">
        <v>9</v>
      </c>
      <c r="Q33" s="82">
        <v>10</v>
      </c>
      <c r="R33" s="82">
        <v>10</v>
      </c>
      <c r="S33" s="82">
        <v>6</v>
      </c>
      <c r="T33" s="82">
        <v>11</v>
      </c>
      <c r="U33" s="82">
        <v>9</v>
      </c>
      <c r="V33" s="82">
        <v>14</v>
      </c>
      <c r="W33" s="82">
        <v>6</v>
      </c>
      <c r="X33" s="82">
        <v>8</v>
      </c>
      <c r="Y33" s="82">
        <v>2</v>
      </c>
      <c r="Z33" s="82">
        <f>SUM(O33:Y33)</f>
        <v>93</v>
      </c>
      <c r="AA33" s="90">
        <f>Z33/AB33*100</f>
        <v>50.819672131147541</v>
      </c>
      <c r="AB33" s="82">
        <f>SUM(E33:Y33)</f>
        <v>183</v>
      </c>
      <c r="AC33" s="82">
        <f>D33</f>
        <v>183</v>
      </c>
      <c r="AD33" s="71"/>
    </row>
    <row r="34" spans="1:30">
      <c r="A34" s="71" t="s">
        <v>35</v>
      </c>
      <c r="B34" s="82" t="s">
        <v>18</v>
      </c>
      <c r="C34" s="82">
        <v>7</v>
      </c>
      <c r="D34" s="83">
        <v>389</v>
      </c>
      <c r="E34" s="83"/>
      <c r="F34" s="83"/>
      <c r="G34" s="83"/>
      <c r="H34" s="83"/>
      <c r="I34" s="83">
        <v>3</v>
      </c>
      <c r="J34" s="83">
        <v>6</v>
      </c>
      <c r="K34" s="83">
        <v>11</v>
      </c>
      <c r="L34" s="83">
        <v>10</v>
      </c>
      <c r="M34" s="83">
        <v>18</v>
      </c>
      <c r="N34" s="83">
        <v>14</v>
      </c>
      <c r="O34" s="84">
        <v>18</v>
      </c>
      <c r="P34" s="83">
        <v>17</v>
      </c>
      <c r="Q34" s="83">
        <v>17</v>
      </c>
      <c r="R34" s="83">
        <v>17</v>
      </c>
      <c r="S34" s="83">
        <v>21</v>
      </c>
      <c r="T34" s="83">
        <v>35</v>
      </c>
      <c r="U34" s="83">
        <v>40</v>
      </c>
      <c r="V34" s="83">
        <v>41</v>
      </c>
      <c r="W34" s="83">
        <v>49</v>
      </c>
      <c r="X34" s="83">
        <v>38</v>
      </c>
      <c r="Y34" s="83">
        <v>33</v>
      </c>
      <c r="Z34" s="83">
        <f>SUM(O34:Y34)</f>
        <v>326</v>
      </c>
      <c r="AA34" s="85">
        <f>Z34/AB34*100</f>
        <v>84.020618556701038</v>
      </c>
      <c r="AB34" s="83">
        <f>SUM(E34:Y34)</f>
        <v>388</v>
      </c>
      <c r="AC34" s="83">
        <f>D34</f>
        <v>389</v>
      </c>
      <c r="AD34" s="71"/>
    </row>
    <row r="35" spans="1:30">
      <c r="A35" s="71" t="s">
        <v>36</v>
      </c>
      <c r="B35" s="94" t="s">
        <v>18</v>
      </c>
      <c r="C35" s="94">
        <v>7</v>
      </c>
      <c r="D35" s="95">
        <v>240</v>
      </c>
      <c r="E35" s="95"/>
      <c r="F35" s="95"/>
      <c r="G35" s="95"/>
      <c r="H35" s="95"/>
      <c r="I35" s="95"/>
      <c r="J35" s="95">
        <v>1</v>
      </c>
      <c r="K35" s="95">
        <v>2</v>
      </c>
      <c r="L35" s="95">
        <v>1</v>
      </c>
      <c r="M35" s="95">
        <v>12</v>
      </c>
      <c r="N35" s="95">
        <v>17</v>
      </c>
      <c r="O35" s="96">
        <v>52</v>
      </c>
      <c r="P35" s="95">
        <v>22</v>
      </c>
      <c r="Q35" s="95">
        <v>18</v>
      </c>
      <c r="R35" s="95">
        <v>20</v>
      </c>
      <c r="S35" s="95">
        <v>25</v>
      </c>
      <c r="T35" s="95">
        <v>14</v>
      </c>
      <c r="U35" s="95">
        <v>14</v>
      </c>
      <c r="V35" s="95">
        <v>14</v>
      </c>
      <c r="W35" s="95">
        <v>16</v>
      </c>
      <c r="X35" s="95">
        <v>10</v>
      </c>
      <c r="Y35" s="95">
        <v>2</v>
      </c>
      <c r="Z35" s="95">
        <v>207</v>
      </c>
      <c r="AA35" s="97">
        <v>86.25</v>
      </c>
      <c r="AB35" s="95">
        <v>240</v>
      </c>
      <c r="AC35" s="95">
        <v>240</v>
      </c>
      <c r="AD35" s="71"/>
    </row>
    <row r="36" spans="1:30">
      <c r="A36" s="71" t="s">
        <v>37</v>
      </c>
      <c r="B36" s="82" t="s">
        <v>18</v>
      </c>
      <c r="C36" s="82">
        <v>7</v>
      </c>
      <c r="D36" s="83">
        <v>208</v>
      </c>
      <c r="E36" s="83">
        <v>0</v>
      </c>
      <c r="F36" s="83">
        <v>0</v>
      </c>
      <c r="G36" s="83">
        <v>0</v>
      </c>
      <c r="H36" s="83">
        <v>2</v>
      </c>
      <c r="I36" s="83">
        <v>2</v>
      </c>
      <c r="J36" s="83">
        <v>5</v>
      </c>
      <c r="K36" s="83">
        <v>11</v>
      </c>
      <c r="L36" s="83">
        <v>12</v>
      </c>
      <c r="M36" s="83">
        <v>12</v>
      </c>
      <c r="N36" s="83">
        <v>10</v>
      </c>
      <c r="O36" s="84">
        <v>14</v>
      </c>
      <c r="P36" s="83">
        <v>17</v>
      </c>
      <c r="Q36" s="83">
        <v>10</v>
      </c>
      <c r="R36" s="83">
        <v>13</v>
      </c>
      <c r="S36" s="83">
        <v>16</v>
      </c>
      <c r="T36" s="83">
        <v>21</v>
      </c>
      <c r="U36" s="83">
        <v>15</v>
      </c>
      <c r="V36" s="83">
        <v>20</v>
      </c>
      <c r="W36" s="83">
        <v>12</v>
      </c>
      <c r="X36" s="83">
        <v>13</v>
      </c>
      <c r="Y36" s="83">
        <v>3</v>
      </c>
      <c r="Z36" s="83">
        <f t="shared" ref="Z36:Z49" si="5">SUM(O36:Y36)</f>
        <v>154</v>
      </c>
      <c r="AA36" s="85">
        <f t="shared" ref="AA36:AA51" si="6">Z36/AB36*100</f>
        <v>74.038461538461547</v>
      </c>
      <c r="AB36" s="83">
        <f t="shared" ref="AB36:AB51" si="7">SUM(E36:Y36)</f>
        <v>208</v>
      </c>
      <c r="AC36" s="83">
        <f t="shared" ref="AC36:AC51" si="8">D36</f>
        <v>208</v>
      </c>
      <c r="AD36" s="71"/>
    </row>
    <row r="37" spans="1:30">
      <c r="A37" s="71" t="s">
        <v>38</v>
      </c>
      <c r="B37" s="82" t="s">
        <v>18</v>
      </c>
      <c r="C37" s="82">
        <v>7</v>
      </c>
      <c r="D37" s="83">
        <v>155</v>
      </c>
      <c r="E37" s="83"/>
      <c r="F37" s="83">
        <v>2</v>
      </c>
      <c r="G37" s="83">
        <v>5</v>
      </c>
      <c r="H37" s="83">
        <v>4</v>
      </c>
      <c r="I37" s="83">
        <v>20</v>
      </c>
      <c r="J37" s="83">
        <v>3</v>
      </c>
      <c r="K37" s="83">
        <v>6</v>
      </c>
      <c r="L37" s="83">
        <v>9</v>
      </c>
      <c r="M37" s="83">
        <v>10</v>
      </c>
      <c r="N37" s="83">
        <v>11</v>
      </c>
      <c r="O37" s="84">
        <v>14</v>
      </c>
      <c r="P37" s="83">
        <v>16</v>
      </c>
      <c r="Q37" s="83">
        <v>13</v>
      </c>
      <c r="R37" s="83">
        <v>8</v>
      </c>
      <c r="S37" s="83">
        <v>9</v>
      </c>
      <c r="T37" s="83">
        <v>8</v>
      </c>
      <c r="U37" s="83">
        <v>3</v>
      </c>
      <c r="V37" s="83">
        <v>4</v>
      </c>
      <c r="W37" s="83">
        <v>5</v>
      </c>
      <c r="X37" s="83">
        <v>4</v>
      </c>
      <c r="Y37" s="83">
        <v>1</v>
      </c>
      <c r="Z37" s="83">
        <f t="shared" si="5"/>
        <v>85</v>
      </c>
      <c r="AA37" s="85">
        <f t="shared" si="6"/>
        <v>54.838709677419352</v>
      </c>
      <c r="AB37" s="83">
        <f t="shared" si="7"/>
        <v>155</v>
      </c>
      <c r="AC37" s="83">
        <f t="shared" si="8"/>
        <v>155</v>
      </c>
      <c r="AD37" s="71"/>
    </row>
    <row r="38" spans="1:30">
      <c r="A38" s="71" t="s">
        <v>39</v>
      </c>
      <c r="B38" s="82" t="s">
        <v>18</v>
      </c>
      <c r="C38" s="82">
        <v>7</v>
      </c>
      <c r="D38" s="83">
        <v>248</v>
      </c>
      <c r="E38" s="83">
        <v>0</v>
      </c>
      <c r="F38" s="83">
        <v>0</v>
      </c>
      <c r="G38" s="83">
        <v>0</v>
      </c>
      <c r="H38" s="83">
        <v>4</v>
      </c>
      <c r="I38" s="83">
        <v>6</v>
      </c>
      <c r="J38" s="83">
        <v>12</v>
      </c>
      <c r="K38" s="83">
        <v>23</v>
      </c>
      <c r="L38" s="83">
        <v>21</v>
      </c>
      <c r="M38" s="83">
        <v>20</v>
      </c>
      <c r="N38" s="83">
        <v>10</v>
      </c>
      <c r="O38" s="84">
        <v>13</v>
      </c>
      <c r="P38" s="83">
        <v>26</v>
      </c>
      <c r="Q38" s="83">
        <v>24</v>
      </c>
      <c r="R38" s="83">
        <v>15</v>
      </c>
      <c r="S38" s="83">
        <v>17</v>
      </c>
      <c r="T38" s="83">
        <v>25</v>
      </c>
      <c r="U38" s="83">
        <v>10</v>
      </c>
      <c r="V38" s="83">
        <v>13</v>
      </c>
      <c r="W38" s="83">
        <v>3</v>
      </c>
      <c r="X38" s="83">
        <v>4</v>
      </c>
      <c r="Y38" s="83">
        <v>1</v>
      </c>
      <c r="Z38" s="83">
        <f t="shared" si="5"/>
        <v>151</v>
      </c>
      <c r="AA38" s="85">
        <f t="shared" si="6"/>
        <v>61.133603238866399</v>
      </c>
      <c r="AB38" s="83">
        <f t="shared" si="7"/>
        <v>247</v>
      </c>
      <c r="AC38" s="98">
        <f t="shared" si="8"/>
        <v>248</v>
      </c>
      <c r="AD38" s="71"/>
    </row>
    <row r="39" spans="1:30">
      <c r="A39" s="71" t="s">
        <v>40</v>
      </c>
      <c r="B39" s="82" t="s">
        <v>18</v>
      </c>
      <c r="C39" s="82">
        <v>7</v>
      </c>
      <c r="D39" s="83">
        <v>173</v>
      </c>
      <c r="E39" s="83"/>
      <c r="F39" s="83"/>
      <c r="G39" s="83"/>
      <c r="H39" s="83">
        <v>1</v>
      </c>
      <c r="I39" s="83">
        <v>4</v>
      </c>
      <c r="J39" s="83">
        <v>8</v>
      </c>
      <c r="K39" s="83">
        <v>13</v>
      </c>
      <c r="L39" s="83">
        <v>17</v>
      </c>
      <c r="M39" s="83">
        <v>16</v>
      </c>
      <c r="N39" s="83">
        <v>13</v>
      </c>
      <c r="O39" s="84">
        <v>22</v>
      </c>
      <c r="P39" s="83">
        <v>21</v>
      </c>
      <c r="Q39" s="83">
        <v>19</v>
      </c>
      <c r="R39" s="83">
        <v>8</v>
      </c>
      <c r="S39" s="83">
        <v>5</v>
      </c>
      <c r="T39" s="83">
        <v>6</v>
      </c>
      <c r="U39" s="83">
        <v>8</v>
      </c>
      <c r="V39" s="83">
        <v>5</v>
      </c>
      <c r="W39" s="83">
        <v>4</v>
      </c>
      <c r="X39" s="83">
        <v>3</v>
      </c>
      <c r="Y39" s="83"/>
      <c r="Z39" s="83">
        <f t="shared" si="5"/>
        <v>101</v>
      </c>
      <c r="AA39" s="85">
        <f t="shared" si="6"/>
        <v>58.381502890173408</v>
      </c>
      <c r="AB39" s="83">
        <f t="shared" si="7"/>
        <v>173</v>
      </c>
      <c r="AC39" s="112">
        <f t="shared" si="8"/>
        <v>173</v>
      </c>
      <c r="AD39" s="71"/>
    </row>
    <row r="40" spans="1:30">
      <c r="A40" s="71" t="s">
        <v>41</v>
      </c>
      <c r="B40" s="81" t="s">
        <v>31</v>
      </c>
      <c r="C40" s="113">
        <v>7</v>
      </c>
      <c r="D40" s="83">
        <v>125</v>
      </c>
      <c r="E40" s="83">
        <v>0</v>
      </c>
      <c r="F40" s="83">
        <v>0</v>
      </c>
      <c r="G40" s="83">
        <v>0</v>
      </c>
      <c r="H40" s="83">
        <v>1</v>
      </c>
      <c r="I40" s="83">
        <v>2</v>
      </c>
      <c r="J40" s="83">
        <v>1</v>
      </c>
      <c r="K40" s="83">
        <v>2</v>
      </c>
      <c r="L40" s="83">
        <v>6</v>
      </c>
      <c r="M40" s="83">
        <v>15</v>
      </c>
      <c r="N40" s="83">
        <v>11</v>
      </c>
      <c r="O40" s="84">
        <v>18</v>
      </c>
      <c r="P40" s="83">
        <v>17</v>
      </c>
      <c r="Q40" s="83">
        <v>10</v>
      </c>
      <c r="R40" s="83">
        <v>13</v>
      </c>
      <c r="S40" s="83">
        <v>8</v>
      </c>
      <c r="T40" s="83">
        <v>5</v>
      </c>
      <c r="U40" s="83">
        <v>6</v>
      </c>
      <c r="V40" s="83">
        <v>1</v>
      </c>
      <c r="W40" s="83">
        <v>6</v>
      </c>
      <c r="X40" s="83">
        <v>3</v>
      </c>
      <c r="Y40" s="83">
        <v>0</v>
      </c>
      <c r="Z40" s="83">
        <f t="shared" si="5"/>
        <v>87</v>
      </c>
      <c r="AA40" s="85">
        <f t="shared" si="6"/>
        <v>69.599999999999994</v>
      </c>
      <c r="AB40" s="83">
        <f t="shared" si="7"/>
        <v>125</v>
      </c>
      <c r="AC40" s="112">
        <f t="shared" si="8"/>
        <v>125</v>
      </c>
      <c r="AD40" s="71"/>
    </row>
    <row r="41" spans="1:30">
      <c r="A41" s="71" t="s">
        <v>42</v>
      </c>
      <c r="B41" s="81" t="s">
        <v>18</v>
      </c>
      <c r="C41" s="82">
        <v>7</v>
      </c>
      <c r="D41" s="83">
        <v>256</v>
      </c>
      <c r="E41" s="83"/>
      <c r="F41" s="83"/>
      <c r="G41" s="83"/>
      <c r="H41" s="83">
        <v>4</v>
      </c>
      <c r="I41" s="83">
        <v>12</v>
      </c>
      <c r="J41" s="83">
        <v>25</v>
      </c>
      <c r="K41" s="83">
        <v>34</v>
      </c>
      <c r="L41" s="83">
        <v>27</v>
      </c>
      <c r="M41" s="83">
        <v>25</v>
      </c>
      <c r="N41" s="83">
        <v>11</v>
      </c>
      <c r="O41" s="84">
        <v>26</v>
      </c>
      <c r="P41" s="83">
        <v>15</v>
      </c>
      <c r="Q41" s="83">
        <v>11</v>
      </c>
      <c r="R41" s="83">
        <v>14</v>
      </c>
      <c r="S41" s="83">
        <v>20</v>
      </c>
      <c r="T41" s="83">
        <v>6</v>
      </c>
      <c r="U41" s="83">
        <v>12</v>
      </c>
      <c r="V41" s="83">
        <v>7</v>
      </c>
      <c r="W41" s="83">
        <v>6</v>
      </c>
      <c r="X41" s="83">
        <v>1</v>
      </c>
      <c r="Y41" s="83"/>
      <c r="Z41" s="83">
        <f t="shared" si="5"/>
        <v>118</v>
      </c>
      <c r="AA41" s="85">
        <f t="shared" si="6"/>
        <v>46.09375</v>
      </c>
      <c r="AB41" s="83">
        <f t="shared" si="7"/>
        <v>256</v>
      </c>
      <c r="AC41" s="112">
        <f t="shared" si="8"/>
        <v>256</v>
      </c>
      <c r="AD41" s="71"/>
    </row>
    <row r="42" spans="1:30">
      <c r="A42" s="71" t="s">
        <v>43</v>
      </c>
      <c r="B42" s="82" t="s">
        <v>18</v>
      </c>
      <c r="C42" s="82">
        <v>7</v>
      </c>
      <c r="D42" s="83">
        <v>287</v>
      </c>
      <c r="E42" s="83"/>
      <c r="F42" s="83"/>
      <c r="G42" s="83"/>
      <c r="H42" s="83"/>
      <c r="I42" s="83">
        <v>3</v>
      </c>
      <c r="J42" s="83">
        <v>6</v>
      </c>
      <c r="K42" s="83">
        <v>3</v>
      </c>
      <c r="L42" s="83">
        <v>9</v>
      </c>
      <c r="M42" s="83">
        <v>9</v>
      </c>
      <c r="N42" s="83">
        <v>9</v>
      </c>
      <c r="O42" s="84">
        <v>17</v>
      </c>
      <c r="P42" s="83">
        <v>16</v>
      </c>
      <c r="Q42" s="83">
        <v>10</v>
      </c>
      <c r="R42" s="83">
        <v>14</v>
      </c>
      <c r="S42" s="83">
        <v>27</v>
      </c>
      <c r="T42" s="83">
        <v>29</v>
      </c>
      <c r="U42" s="83">
        <v>31</v>
      </c>
      <c r="V42" s="83">
        <v>28</v>
      </c>
      <c r="W42" s="83">
        <v>24</v>
      </c>
      <c r="X42" s="83">
        <v>34</v>
      </c>
      <c r="Y42" s="83">
        <v>18</v>
      </c>
      <c r="Z42" s="83">
        <f t="shared" si="5"/>
        <v>248</v>
      </c>
      <c r="AA42" s="85">
        <f t="shared" si="6"/>
        <v>86.41114982578398</v>
      </c>
      <c r="AB42" s="83">
        <f t="shared" si="7"/>
        <v>287</v>
      </c>
      <c r="AC42" s="112">
        <f t="shared" si="8"/>
        <v>287</v>
      </c>
      <c r="AD42" s="71"/>
    </row>
    <row r="43" spans="1:30">
      <c r="A43" s="71" t="s">
        <v>44</v>
      </c>
      <c r="B43" s="82" t="s">
        <v>18</v>
      </c>
      <c r="C43" s="82">
        <v>7</v>
      </c>
      <c r="D43" s="83">
        <v>140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1</v>
      </c>
      <c r="K43" s="83">
        <v>5</v>
      </c>
      <c r="L43" s="83">
        <v>3</v>
      </c>
      <c r="M43" s="83">
        <v>8</v>
      </c>
      <c r="N43" s="83">
        <v>10</v>
      </c>
      <c r="O43" s="84">
        <v>16</v>
      </c>
      <c r="P43" s="83">
        <v>23</v>
      </c>
      <c r="Q43" s="83">
        <v>16</v>
      </c>
      <c r="R43" s="83">
        <v>14</v>
      </c>
      <c r="S43" s="83">
        <v>15</v>
      </c>
      <c r="T43" s="83">
        <v>8</v>
      </c>
      <c r="U43" s="83">
        <v>4</v>
      </c>
      <c r="V43" s="83">
        <v>8</v>
      </c>
      <c r="W43" s="83">
        <v>7</v>
      </c>
      <c r="X43" s="83">
        <v>2</v>
      </c>
      <c r="Y43" s="83">
        <v>0</v>
      </c>
      <c r="Z43" s="83">
        <f t="shared" si="5"/>
        <v>113</v>
      </c>
      <c r="AA43" s="85">
        <f t="shared" si="6"/>
        <v>80.714285714285722</v>
      </c>
      <c r="AB43" s="83">
        <f t="shared" si="7"/>
        <v>140</v>
      </c>
      <c r="AC43" s="83">
        <f t="shared" si="8"/>
        <v>140</v>
      </c>
      <c r="AD43" s="71"/>
    </row>
    <row r="44" spans="1:30">
      <c r="A44" s="71" t="s">
        <v>54</v>
      </c>
      <c r="B44" s="82" t="s">
        <v>18</v>
      </c>
      <c r="C44" s="82">
        <v>7</v>
      </c>
      <c r="D44" s="83">
        <v>113</v>
      </c>
      <c r="E44" s="83">
        <v>0</v>
      </c>
      <c r="F44" s="83">
        <v>0</v>
      </c>
      <c r="G44" s="83">
        <v>0</v>
      </c>
      <c r="H44" s="83">
        <v>2</v>
      </c>
      <c r="I44" s="83">
        <v>10</v>
      </c>
      <c r="J44" s="83">
        <v>12</v>
      </c>
      <c r="K44" s="83">
        <v>7</v>
      </c>
      <c r="L44" s="83">
        <v>9</v>
      </c>
      <c r="M44" s="83">
        <v>6</v>
      </c>
      <c r="N44" s="83">
        <v>6</v>
      </c>
      <c r="O44" s="84">
        <v>17</v>
      </c>
      <c r="P44" s="83">
        <v>11</v>
      </c>
      <c r="Q44" s="83">
        <v>15</v>
      </c>
      <c r="R44" s="83">
        <v>2</v>
      </c>
      <c r="S44" s="83">
        <v>9</v>
      </c>
      <c r="T44" s="83">
        <v>2</v>
      </c>
      <c r="U44" s="83">
        <v>1</v>
      </c>
      <c r="V44" s="83">
        <v>3</v>
      </c>
      <c r="W44" s="83">
        <v>1</v>
      </c>
      <c r="X44" s="83">
        <v>0</v>
      </c>
      <c r="Y44" s="83">
        <v>0</v>
      </c>
      <c r="Z44" s="83">
        <f t="shared" si="5"/>
        <v>61</v>
      </c>
      <c r="AA44" s="85">
        <f t="shared" si="6"/>
        <v>53.982300884955748</v>
      </c>
      <c r="AB44" s="83">
        <f t="shared" si="7"/>
        <v>113</v>
      </c>
      <c r="AC44" s="83">
        <f t="shared" si="8"/>
        <v>113</v>
      </c>
      <c r="AD44" s="71"/>
    </row>
    <row r="45" spans="1:30">
      <c r="A45" s="71" t="s">
        <v>45</v>
      </c>
      <c r="B45" s="82" t="s">
        <v>18</v>
      </c>
      <c r="C45" s="82">
        <v>7</v>
      </c>
      <c r="D45" s="83">
        <v>153</v>
      </c>
      <c r="E45" s="83">
        <v>0</v>
      </c>
      <c r="F45" s="83">
        <v>0</v>
      </c>
      <c r="G45" s="83">
        <v>0</v>
      </c>
      <c r="H45" s="83">
        <v>1</v>
      </c>
      <c r="I45" s="83">
        <v>11</v>
      </c>
      <c r="J45" s="83">
        <v>11</v>
      </c>
      <c r="K45" s="83">
        <v>21</v>
      </c>
      <c r="L45" s="83">
        <v>15</v>
      </c>
      <c r="M45" s="83">
        <v>20</v>
      </c>
      <c r="N45" s="83">
        <v>8</v>
      </c>
      <c r="O45" s="84">
        <v>13</v>
      </c>
      <c r="P45" s="83">
        <v>13</v>
      </c>
      <c r="Q45" s="83">
        <v>11</v>
      </c>
      <c r="R45" s="83">
        <v>7</v>
      </c>
      <c r="S45" s="83">
        <v>3</v>
      </c>
      <c r="T45" s="83">
        <v>5</v>
      </c>
      <c r="U45" s="83">
        <v>3</v>
      </c>
      <c r="V45" s="83">
        <v>3</v>
      </c>
      <c r="W45" s="83">
        <v>3</v>
      </c>
      <c r="X45" s="83">
        <v>4</v>
      </c>
      <c r="Y45" s="83">
        <v>1</v>
      </c>
      <c r="Z45" s="83">
        <f t="shared" si="5"/>
        <v>66</v>
      </c>
      <c r="AA45" s="85">
        <f t="shared" si="6"/>
        <v>43.137254901960787</v>
      </c>
      <c r="AB45" s="83">
        <f t="shared" si="7"/>
        <v>153</v>
      </c>
      <c r="AC45" s="83">
        <f t="shared" si="8"/>
        <v>153</v>
      </c>
      <c r="AD45" s="71"/>
    </row>
    <row r="46" spans="1:30">
      <c r="A46" s="71" t="s">
        <v>46</v>
      </c>
      <c r="B46" s="82" t="s">
        <v>18</v>
      </c>
      <c r="C46" s="82">
        <v>7</v>
      </c>
      <c r="D46" s="33">
        <v>96</v>
      </c>
      <c r="E46" s="99">
        <v>1</v>
      </c>
      <c r="F46" s="99"/>
      <c r="G46" s="99">
        <v>1</v>
      </c>
      <c r="H46" s="99">
        <v>1</v>
      </c>
      <c r="I46" s="99">
        <v>6</v>
      </c>
      <c r="J46" s="99">
        <v>4</v>
      </c>
      <c r="K46" s="99">
        <v>7</v>
      </c>
      <c r="L46" s="99">
        <v>5</v>
      </c>
      <c r="M46" s="99">
        <v>16</v>
      </c>
      <c r="N46" s="99">
        <v>15</v>
      </c>
      <c r="O46" s="100">
        <v>6</v>
      </c>
      <c r="P46" s="99">
        <v>7</v>
      </c>
      <c r="Q46" s="99">
        <v>6</v>
      </c>
      <c r="R46" s="99">
        <v>7</v>
      </c>
      <c r="S46" s="99">
        <v>2</v>
      </c>
      <c r="T46" s="99">
        <v>3</v>
      </c>
      <c r="U46" s="99">
        <v>5</v>
      </c>
      <c r="V46" s="99">
        <v>3</v>
      </c>
      <c r="W46" s="99">
        <v>1</v>
      </c>
      <c r="X46" s="99"/>
      <c r="Y46" s="83"/>
      <c r="Z46" s="83">
        <f t="shared" si="5"/>
        <v>40</v>
      </c>
      <c r="AA46" s="85">
        <f t="shared" si="6"/>
        <v>41.666666666666671</v>
      </c>
      <c r="AB46" s="83">
        <f t="shared" si="7"/>
        <v>96</v>
      </c>
      <c r="AC46" s="83">
        <f t="shared" si="8"/>
        <v>96</v>
      </c>
      <c r="AD46" s="71"/>
    </row>
    <row r="47" spans="1:30">
      <c r="A47" s="71" t="s">
        <v>47</v>
      </c>
      <c r="B47" s="82" t="s">
        <v>18</v>
      </c>
      <c r="C47" s="82">
        <v>7</v>
      </c>
      <c r="D47" s="83">
        <v>323</v>
      </c>
      <c r="E47" s="83"/>
      <c r="F47" s="83"/>
      <c r="G47" s="83">
        <v>1</v>
      </c>
      <c r="H47" s="83">
        <v>1</v>
      </c>
      <c r="I47" s="83">
        <v>11</v>
      </c>
      <c r="J47" s="83">
        <v>14</v>
      </c>
      <c r="K47" s="83">
        <v>16</v>
      </c>
      <c r="L47" s="83">
        <v>15</v>
      </c>
      <c r="M47" s="83">
        <v>16</v>
      </c>
      <c r="N47" s="83">
        <v>16</v>
      </c>
      <c r="O47" s="84">
        <v>40</v>
      </c>
      <c r="P47" s="83">
        <v>17</v>
      </c>
      <c r="Q47" s="83">
        <v>22</v>
      </c>
      <c r="R47" s="83">
        <v>27</v>
      </c>
      <c r="S47" s="83">
        <v>18</v>
      </c>
      <c r="T47" s="83">
        <v>15</v>
      </c>
      <c r="U47" s="83">
        <v>24</v>
      </c>
      <c r="V47" s="83">
        <v>22</v>
      </c>
      <c r="W47" s="83">
        <v>19</v>
      </c>
      <c r="X47" s="83">
        <v>22</v>
      </c>
      <c r="Y47" s="83">
        <v>7</v>
      </c>
      <c r="Z47" s="83">
        <f t="shared" si="5"/>
        <v>233</v>
      </c>
      <c r="AA47" s="85">
        <f t="shared" si="6"/>
        <v>72.136222910216716</v>
      </c>
      <c r="AB47" s="83">
        <f t="shared" si="7"/>
        <v>323</v>
      </c>
      <c r="AC47" s="83">
        <f t="shared" si="8"/>
        <v>323</v>
      </c>
      <c r="AD47" s="71"/>
    </row>
    <row r="48" spans="1:30">
      <c r="A48" s="71" t="s">
        <v>48</v>
      </c>
      <c r="B48" s="82" t="s">
        <v>18</v>
      </c>
      <c r="C48" s="82">
        <v>7</v>
      </c>
      <c r="D48" s="93">
        <v>185</v>
      </c>
      <c r="E48" s="83"/>
      <c r="F48" s="83"/>
      <c r="G48" s="83">
        <v>1</v>
      </c>
      <c r="H48" s="83">
        <v>3</v>
      </c>
      <c r="I48" s="83">
        <v>2</v>
      </c>
      <c r="J48" s="83">
        <v>7</v>
      </c>
      <c r="K48" s="83">
        <v>14</v>
      </c>
      <c r="L48" s="83">
        <v>3</v>
      </c>
      <c r="M48" s="83">
        <v>11</v>
      </c>
      <c r="N48" s="83">
        <v>4</v>
      </c>
      <c r="O48" s="84">
        <v>8</v>
      </c>
      <c r="P48" s="83">
        <v>11</v>
      </c>
      <c r="Q48" s="83">
        <v>6</v>
      </c>
      <c r="R48" s="83">
        <v>14</v>
      </c>
      <c r="S48" s="83">
        <v>11</v>
      </c>
      <c r="T48" s="83">
        <v>15</v>
      </c>
      <c r="U48" s="83">
        <v>21</v>
      </c>
      <c r="V48" s="83">
        <v>23</v>
      </c>
      <c r="W48" s="83">
        <v>12</v>
      </c>
      <c r="X48" s="83">
        <v>15</v>
      </c>
      <c r="Y48" s="83">
        <v>4</v>
      </c>
      <c r="Z48" s="83">
        <f t="shared" si="5"/>
        <v>140</v>
      </c>
      <c r="AA48" s="85">
        <f t="shared" si="6"/>
        <v>75.675675675675677</v>
      </c>
      <c r="AB48" s="83">
        <f t="shared" si="7"/>
        <v>185</v>
      </c>
      <c r="AC48" s="83">
        <f t="shared" si="8"/>
        <v>185</v>
      </c>
      <c r="AD48" s="71"/>
    </row>
    <row r="49" spans="1:30">
      <c r="A49" s="71" t="s">
        <v>49</v>
      </c>
      <c r="B49" s="82" t="s">
        <v>18</v>
      </c>
      <c r="C49" s="82">
        <v>7</v>
      </c>
      <c r="D49" s="101">
        <v>635</v>
      </c>
      <c r="E49" s="101">
        <v>2</v>
      </c>
      <c r="F49" s="101">
        <v>2</v>
      </c>
      <c r="G49" s="101">
        <v>3</v>
      </c>
      <c r="H49" s="101">
        <v>12</v>
      </c>
      <c r="I49" s="101">
        <v>28</v>
      </c>
      <c r="J49" s="101">
        <v>56</v>
      </c>
      <c r="K49" s="101">
        <v>58</v>
      </c>
      <c r="L49" s="101">
        <v>59</v>
      </c>
      <c r="M49" s="101">
        <v>62</v>
      </c>
      <c r="N49" s="101">
        <v>37</v>
      </c>
      <c r="O49" s="102">
        <v>37</v>
      </c>
      <c r="P49" s="101">
        <v>36</v>
      </c>
      <c r="Q49" s="101">
        <v>42</v>
      </c>
      <c r="R49" s="101">
        <v>43</v>
      </c>
      <c r="S49" s="101">
        <v>25</v>
      </c>
      <c r="T49" s="101">
        <v>22</v>
      </c>
      <c r="U49" s="101">
        <v>31</v>
      </c>
      <c r="V49" s="101">
        <v>30</v>
      </c>
      <c r="W49" s="101">
        <v>15</v>
      </c>
      <c r="X49" s="101">
        <v>23</v>
      </c>
      <c r="Y49" s="101">
        <v>12</v>
      </c>
      <c r="Z49" s="101">
        <f t="shared" si="5"/>
        <v>316</v>
      </c>
      <c r="AA49" s="103">
        <f t="shared" si="6"/>
        <v>49.763779527559052</v>
      </c>
      <c r="AB49" s="101">
        <f t="shared" si="7"/>
        <v>635</v>
      </c>
      <c r="AC49" s="101">
        <f t="shared" si="8"/>
        <v>635</v>
      </c>
      <c r="AD49" s="71"/>
    </row>
    <row r="50" spans="1:30">
      <c r="A50" s="71" t="s">
        <v>50</v>
      </c>
      <c r="B50" s="82" t="s">
        <v>18</v>
      </c>
      <c r="C50" s="82">
        <v>7</v>
      </c>
      <c r="D50" s="83">
        <v>201</v>
      </c>
      <c r="E50" s="83">
        <v>1</v>
      </c>
      <c r="F50" s="83"/>
      <c r="G50" s="83">
        <v>2</v>
      </c>
      <c r="H50" s="83">
        <v>9</v>
      </c>
      <c r="I50" s="83">
        <v>16</v>
      </c>
      <c r="J50" s="83">
        <v>10</v>
      </c>
      <c r="K50" s="83">
        <v>22</v>
      </c>
      <c r="L50" s="83">
        <v>10</v>
      </c>
      <c r="M50" s="83">
        <v>14</v>
      </c>
      <c r="N50" s="83">
        <v>5</v>
      </c>
      <c r="O50" s="84">
        <v>34</v>
      </c>
      <c r="P50" s="83">
        <v>18</v>
      </c>
      <c r="Q50" s="83">
        <v>7</v>
      </c>
      <c r="R50" s="83">
        <v>13</v>
      </c>
      <c r="S50" s="83">
        <v>11</v>
      </c>
      <c r="T50" s="83">
        <v>9</v>
      </c>
      <c r="U50" s="83">
        <v>6</v>
      </c>
      <c r="V50" s="83">
        <v>6</v>
      </c>
      <c r="W50" s="83">
        <v>4</v>
      </c>
      <c r="X50" s="83">
        <v>2</v>
      </c>
      <c r="Y50" s="83">
        <v>2</v>
      </c>
      <c r="Z50" s="83">
        <v>112</v>
      </c>
      <c r="AA50" s="85">
        <f t="shared" si="6"/>
        <v>55.721393034825873</v>
      </c>
      <c r="AB50" s="83">
        <f t="shared" si="7"/>
        <v>201</v>
      </c>
      <c r="AC50" s="83">
        <f t="shared" si="8"/>
        <v>201</v>
      </c>
      <c r="AD50" s="71"/>
    </row>
    <row r="51" spans="1:30">
      <c r="A51" s="71" t="s">
        <v>52</v>
      </c>
      <c r="B51" s="114" t="s">
        <v>18</v>
      </c>
      <c r="C51" s="82">
        <v>7</v>
      </c>
      <c r="D51" s="83">
        <v>215</v>
      </c>
      <c r="E51" s="83">
        <v>0</v>
      </c>
      <c r="F51" s="83">
        <v>0</v>
      </c>
      <c r="G51" s="83">
        <v>4</v>
      </c>
      <c r="H51" s="83">
        <v>4</v>
      </c>
      <c r="I51" s="83">
        <v>7</v>
      </c>
      <c r="J51" s="83">
        <v>12</v>
      </c>
      <c r="K51" s="83">
        <v>18</v>
      </c>
      <c r="L51" s="83">
        <v>15</v>
      </c>
      <c r="M51" s="83">
        <v>15</v>
      </c>
      <c r="N51" s="83">
        <v>15</v>
      </c>
      <c r="O51" s="84">
        <v>17</v>
      </c>
      <c r="P51" s="83">
        <v>18</v>
      </c>
      <c r="Q51" s="83">
        <v>14</v>
      </c>
      <c r="R51" s="83">
        <v>13</v>
      </c>
      <c r="S51" s="83">
        <v>13</v>
      </c>
      <c r="T51" s="83">
        <v>13</v>
      </c>
      <c r="U51" s="83">
        <v>10</v>
      </c>
      <c r="V51" s="83">
        <v>5</v>
      </c>
      <c r="W51" s="83">
        <v>11</v>
      </c>
      <c r="X51" s="83">
        <v>6</v>
      </c>
      <c r="Y51" s="83">
        <v>5</v>
      </c>
      <c r="Z51" s="83">
        <f>SUM(O51:Y51)</f>
        <v>125</v>
      </c>
      <c r="AA51" s="85">
        <f t="shared" si="6"/>
        <v>58.139534883720934</v>
      </c>
      <c r="AB51" s="83">
        <f t="shared" si="7"/>
        <v>215</v>
      </c>
      <c r="AC51" s="83">
        <f t="shared" si="8"/>
        <v>215</v>
      </c>
      <c r="AD51" s="71"/>
    </row>
    <row r="52" spans="1:30">
      <c r="A52" s="71" t="s">
        <v>53</v>
      </c>
      <c r="B52" s="114" t="s">
        <v>18</v>
      </c>
      <c r="C52" s="82">
        <v>7</v>
      </c>
      <c r="D52" s="83">
        <v>264</v>
      </c>
      <c r="E52" s="83">
        <v>0</v>
      </c>
      <c r="F52" s="83">
        <v>0</v>
      </c>
      <c r="G52" s="83">
        <v>0</v>
      </c>
      <c r="H52" s="83">
        <v>1</v>
      </c>
      <c r="I52" s="83">
        <v>14</v>
      </c>
      <c r="J52" s="83">
        <v>21</v>
      </c>
      <c r="K52" s="83">
        <v>33</v>
      </c>
      <c r="L52" s="83">
        <v>24</v>
      </c>
      <c r="M52" s="83">
        <v>16</v>
      </c>
      <c r="N52" s="83">
        <v>28</v>
      </c>
      <c r="O52" s="84">
        <v>11</v>
      </c>
      <c r="P52" s="83">
        <v>19</v>
      </c>
      <c r="Q52" s="83">
        <v>17</v>
      </c>
      <c r="R52" s="83">
        <v>10</v>
      </c>
      <c r="S52" s="83">
        <v>13</v>
      </c>
      <c r="T52" s="83">
        <v>14</v>
      </c>
      <c r="U52" s="83">
        <v>12</v>
      </c>
      <c r="V52" s="83">
        <v>9</v>
      </c>
      <c r="W52" s="83">
        <v>12</v>
      </c>
      <c r="X52" s="83">
        <v>7</v>
      </c>
      <c r="Y52" s="83">
        <v>3</v>
      </c>
      <c r="Z52" s="83">
        <v>127</v>
      </c>
      <c r="AA52" s="85">
        <v>48.106060606060609</v>
      </c>
      <c r="AB52" s="83">
        <v>264</v>
      </c>
      <c r="AC52" s="83">
        <v>264</v>
      </c>
      <c r="AD52" s="71"/>
    </row>
    <row r="53" spans="1:30">
      <c r="A53" s="71"/>
      <c r="B53" s="114" t="s">
        <v>18</v>
      </c>
      <c r="C53" s="82">
        <v>7</v>
      </c>
      <c r="D53" s="83">
        <f>SUM(D30:D52)</f>
        <v>5745</v>
      </c>
      <c r="E53" s="83">
        <f t="shared" ref="E53:AC53" si="9">SUM(E30:E52)</f>
        <v>4</v>
      </c>
      <c r="F53" s="83">
        <f t="shared" si="9"/>
        <v>4</v>
      </c>
      <c r="G53" s="83">
        <f t="shared" si="9"/>
        <v>18</v>
      </c>
      <c r="H53" s="83">
        <f t="shared" si="9"/>
        <v>59</v>
      </c>
      <c r="I53" s="83">
        <f t="shared" si="9"/>
        <v>181</v>
      </c>
      <c r="J53" s="83">
        <f t="shared" si="9"/>
        <v>268</v>
      </c>
      <c r="K53" s="83">
        <f t="shared" si="9"/>
        <v>352</v>
      </c>
      <c r="L53" s="83">
        <f t="shared" si="9"/>
        <v>341</v>
      </c>
      <c r="M53" s="83">
        <f t="shared" si="9"/>
        <v>379</v>
      </c>
      <c r="N53" s="83">
        <f t="shared" si="9"/>
        <v>308</v>
      </c>
      <c r="O53" s="84">
        <f t="shared" si="9"/>
        <v>506</v>
      </c>
      <c r="P53" s="83">
        <f t="shared" si="9"/>
        <v>447</v>
      </c>
      <c r="Q53" s="83">
        <f t="shared" si="9"/>
        <v>410</v>
      </c>
      <c r="R53" s="83">
        <f t="shared" si="9"/>
        <v>372</v>
      </c>
      <c r="S53" s="83">
        <f t="shared" si="9"/>
        <v>366</v>
      </c>
      <c r="T53" s="83">
        <f t="shared" si="9"/>
        <v>364</v>
      </c>
      <c r="U53" s="83">
        <f t="shared" si="9"/>
        <v>342</v>
      </c>
      <c r="V53" s="83">
        <f t="shared" si="9"/>
        <v>326</v>
      </c>
      <c r="W53" s="83">
        <f t="shared" si="9"/>
        <v>291</v>
      </c>
      <c r="X53" s="83">
        <f t="shared" si="9"/>
        <v>263</v>
      </c>
      <c r="Y53" s="83">
        <f t="shared" si="9"/>
        <v>142</v>
      </c>
      <c r="Z53" s="83">
        <f t="shared" si="9"/>
        <v>3829</v>
      </c>
      <c r="AA53" s="83">
        <f t="shared" si="9"/>
        <v>1492.0174629566475</v>
      </c>
      <c r="AB53" s="83">
        <f t="shared" si="9"/>
        <v>5743</v>
      </c>
      <c r="AC53" s="83">
        <f t="shared" si="9"/>
        <v>5745</v>
      </c>
      <c r="AD53" s="71"/>
    </row>
    <row r="54" spans="1:30">
      <c r="A54" s="108" t="s">
        <v>30</v>
      </c>
      <c r="B54" s="114" t="s">
        <v>18</v>
      </c>
      <c r="C54" s="82">
        <v>8</v>
      </c>
      <c r="D54" s="83">
        <v>584</v>
      </c>
      <c r="E54" s="83">
        <v>0</v>
      </c>
      <c r="F54" s="83">
        <v>0</v>
      </c>
      <c r="G54" s="83">
        <v>1</v>
      </c>
      <c r="H54" s="83">
        <v>7</v>
      </c>
      <c r="I54" s="83">
        <v>9</v>
      </c>
      <c r="J54" s="83">
        <v>25</v>
      </c>
      <c r="K54" s="83">
        <v>31</v>
      </c>
      <c r="L54" s="83">
        <v>43</v>
      </c>
      <c r="M54" s="83">
        <v>61</v>
      </c>
      <c r="N54" s="83">
        <v>52</v>
      </c>
      <c r="O54" s="84">
        <v>56</v>
      </c>
      <c r="P54" s="83">
        <v>62</v>
      </c>
      <c r="Q54" s="83">
        <v>51</v>
      </c>
      <c r="R54" s="83">
        <v>37</v>
      </c>
      <c r="S54" s="83">
        <v>23</v>
      </c>
      <c r="T54" s="83">
        <v>34</v>
      </c>
      <c r="U54" s="83">
        <v>30</v>
      </c>
      <c r="V54" s="83">
        <v>22</v>
      </c>
      <c r="W54" s="83">
        <v>27</v>
      </c>
      <c r="X54" s="83">
        <v>8</v>
      </c>
      <c r="Y54" s="83">
        <v>5</v>
      </c>
      <c r="Z54" s="83">
        <f>SUM(O54:Y54)</f>
        <v>355</v>
      </c>
      <c r="AA54" s="85">
        <f>Z54/AB54*100</f>
        <v>60.787671232876718</v>
      </c>
      <c r="AB54" s="83">
        <f>SUM(E54:Y54)</f>
        <v>584</v>
      </c>
      <c r="AC54" s="83">
        <f>D54</f>
        <v>584</v>
      </c>
      <c r="AD54" s="71"/>
    </row>
    <row r="55" spans="1:30">
      <c r="A55" s="71" t="s">
        <v>32</v>
      </c>
      <c r="B55" s="115" t="s">
        <v>31</v>
      </c>
      <c r="C55" s="69">
        <v>8</v>
      </c>
      <c r="D55" s="83">
        <v>339</v>
      </c>
      <c r="E55" s="81"/>
      <c r="F55" s="81"/>
      <c r="G55" s="81">
        <v>1</v>
      </c>
      <c r="H55" s="81">
        <v>1</v>
      </c>
      <c r="I55" s="81">
        <v>1</v>
      </c>
      <c r="J55" s="81">
        <v>2</v>
      </c>
      <c r="K55" s="81">
        <v>6</v>
      </c>
      <c r="L55" s="81">
        <v>7</v>
      </c>
      <c r="M55" s="81">
        <v>15</v>
      </c>
      <c r="N55" s="81">
        <v>20</v>
      </c>
      <c r="O55" s="110">
        <v>35</v>
      </c>
      <c r="P55" s="81">
        <v>44</v>
      </c>
      <c r="Q55" s="81">
        <v>23</v>
      </c>
      <c r="R55" s="81">
        <v>31</v>
      </c>
      <c r="S55" s="81">
        <v>29</v>
      </c>
      <c r="T55" s="81">
        <v>21</v>
      </c>
      <c r="U55" s="81">
        <v>23</v>
      </c>
      <c r="V55" s="81">
        <v>26</v>
      </c>
      <c r="W55" s="81">
        <v>25</v>
      </c>
      <c r="X55" s="81">
        <v>19</v>
      </c>
      <c r="Y55" s="81">
        <v>10</v>
      </c>
      <c r="Z55" s="87">
        <f>SUM(O55:Y55)</f>
        <v>286</v>
      </c>
      <c r="AA55" s="85">
        <f>Z55/D55*100</f>
        <v>84.365781710914462</v>
      </c>
      <c r="AB55" s="83">
        <f>SUM(E55:Y55)</f>
        <v>339</v>
      </c>
      <c r="AC55" s="83">
        <f>D55</f>
        <v>339</v>
      </c>
      <c r="AD55" s="71"/>
    </row>
    <row r="56" spans="1:30">
      <c r="A56" s="71" t="s">
        <v>33</v>
      </c>
      <c r="B56" s="82" t="s">
        <v>18</v>
      </c>
      <c r="C56" s="82">
        <v>8</v>
      </c>
      <c r="D56" s="88">
        <v>176</v>
      </c>
      <c r="E56" s="82"/>
      <c r="F56" s="82"/>
      <c r="G56" s="82">
        <v>1</v>
      </c>
      <c r="H56" s="82">
        <v>3</v>
      </c>
      <c r="I56" s="82">
        <v>3</v>
      </c>
      <c r="J56" s="82">
        <v>9</v>
      </c>
      <c r="K56" s="82">
        <v>8</v>
      </c>
      <c r="L56" s="82">
        <v>17</v>
      </c>
      <c r="M56" s="82">
        <v>21</v>
      </c>
      <c r="N56" s="82">
        <v>16</v>
      </c>
      <c r="O56" s="89">
        <v>29</v>
      </c>
      <c r="P56" s="82">
        <v>12</v>
      </c>
      <c r="Q56" s="82">
        <v>12</v>
      </c>
      <c r="R56" s="82">
        <v>12</v>
      </c>
      <c r="S56" s="82">
        <v>9</v>
      </c>
      <c r="T56" s="82">
        <v>11</v>
      </c>
      <c r="U56" s="82">
        <v>5</v>
      </c>
      <c r="V56" s="82">
        <v>4</v>
      </c>
      <c r="W56" s="82">
        <v>2</v>
      </c>
      <c r="X56" s="82">
        <v>2</v>
      </c>
      <c r="Y56" s="82"/>
      <c r="Z56" s="82">
        <f>SUM(O56:Y56)</f>
        <v>98</v>
      </c>
      <c r="AA56" s="90">
        <f>Z56/AB56*100</f>
        <v>55.68181818181818</v>
      </c>
      <c r="AB56" s="91">
        <f>SUM(E56:Y56)</f>
        <v>176</v>
      </c>
      <c r="AC56" s="92">
        <f>D56</f>
        <v>176</v>
      </c>
      <c r="AD56" s="71"/>
    </row>
    <row r="57" spans="1:30">
      <c r="A57" s="71" t="s">
        <v>34</v>
      </c>
      <c r="B57" s="82" t="s">
        <v>18</v>
      </c>
      <c r="C57" s="82">
        <v>8</v>
      </c>
      <c r="D57" s="93">
        <v>251</v>
      </c>
      <c r="E57" s="82">
        <v>1</v>
      </c>
      <c r="F57" s="82">
        <v>0</v>
      </c>
      <c r="G57" s="82">
        <v>0</v>
      </c>
      <c r="H57" s="82">
        <v>1</v>
      </c>
      <c r="I57" s="82">
        <v>5</v>
      </c>
      <c r="J57" s="82">
        <v>8</v>
      </c>
      <c r="K57" s="82">
        <v>13</v>
      </c>
      <c r="L57" s="82">
        <v>30</v>
      </c>
      <c r="M57" s="82">
        <v>32</v>
      </c>
      <c r="N57" s="82">
        <v>43</v>
      </c>
      <c r="O57" s="89">
        <v>29</v>
      </c>
      <c r="P57" s="82">
        <v>28</v>
      </c>
      <c r="Q57" s="82">
        <v>14</v>
      </c>
      <c r="R57" s="82">
        <v>13</v>
      </c>
      <c r="S57" s="82">
        <v>12</v>
      </c>
      <c r="T57" s="82">
        <v>10</v>
      </c>
      <c r="U57" s="82">
        <v>3</v>
      </c>
      <c r="V57" s="82">
        <v>6</v>
      </c>
      <c r="W57" s="82">
        <v>1</v>
      </c>
      <c r="X57" s="82">
        <v>2</v>
      </c>
      <c r="Y57" s="82"/>
      <c r="Z57" s="82">
        <f>SUM(O57:Y57)</f>
        <v>118</v>
      </c>
      <c r="AA57" s="90">
        <f>Z57/AB57*100</f>
        <v>47.011952191235061</v>
      </c>
      <c r="AB57" s="82">
        <f>SUM(E57:Y57)</f>
        <v>251</v>
      </c>
      <c r="AC57" s="82">
        <f>D57</f>
        <v>251</v>
      </c>
      <c r="AD57" s="71"/>
    </row>
    <row r="58" spans="1:30">
      <c r="A58" s="71" t="s">
        <v>35</v>
      </c>
      <c r="B58" s="82" t="s">
        <v>18</v>
      </c>
      <c r="C58" s="82">
        <v>8</v>
      </c>
      <c r="D58" s="83">
        <v>390</v>
      </c>
      <c r="E58" s="83"/>
      <c r="F58" s="83"/>
      <c r="G58" s="83">
        <v>2</v>
      </c>
      <c r="H58" s="83"/>
      <c r="I58" s="83">
        <v>8</v>
      </c>
      <c r="J58" s="83">
        <v>8</v>
      </c>
      <c r="K58" s="83">
        <v>7</v>
      </c>
      <c r="L58" s="83">
        <v>16</v>
      </c>
      <c r="M58" s="83">
        <v>34</v>
      </c>
      <c r="N58" s="83">
        <v>30</v>
      </c>
      <c r="O58" s="84">
        <v>25</v>
      </c>
      <c r="P58" s="83">
        <v>43</v>
      </c>
      <c r="Q58" s="83">
        <v>33</v>
      </c>
      <c r="R58" s="83">
        <v>24</v>
      </c>
      <c r="S58" s="83">
        <v>29</v>
      </c>
      <c r="T58" s="83">
        <v>29</v>
      </c>
      <c r="U58" s="83">
        <v>31</v>
      </c>
      <c r="V58" s="83">
        <v>23</v>
      </c>
      <c r="W58" s="83">
        <v>17</v>
      </c>
      <c r="X58" s="83">
        <v>21</v>
      </c>
      <c r="Y58" s="83">
        <v>11</v>
      </c>
      <c r="Z58" s="83">
        <f>SUM(O58:Y58)</f>
        <v>286</v>
      </c>
      <c r="AA58" s="85">
        <f>Z58/AB58*100</f>
        <v>73.145780051150894</v>
      </c>
      <c r="AB58" s="83">
        <f>SUM(E58:Y58)</f>
        <v>391</v>
      </c>
      <c r="AC58" s="83">
        <f>D58</f>
        <v>390</v>
      </c>
      <c r="AD58" s="71"/>
    </row>
    <row r="59" spans="1:30">
      <c r="A59" s="71" t="s">
        <v>36</v>
      </c>
      <c r="B59" s="94" t="s">
        <v>18</v>
      </c>
      <c r="C59" s="94">
        <v>8</v>
      </c>
      <c r="D59" s="95">
        <v>201</v>
      </c>
      <c r="E59" s="95"/>
      <c r="F59" s="95">
        <v>1</v>
      </c>
      <c r="G59" s="95"/>
      <c r="H59" s="95">
        <v>1</v>
      </c>
      <c r="I59" s="95">
        <v>9</v>
      </c>
      <c r="J59" s="95">
        <v>15</v>
      </c>
      <c r="K59" s="95">
        <v>12</v>
      </c>
      <c r="L59" s="95">
        <v>11</v>
      </c>
      <c r="M59" s="95">
        <v>12</v>
      </c>
      <c r="N59" s="95">
        <v>12</v>
      </c>
      <c r="O59" s="96">
        <v>39</v>
      </c>
      <c r="P59" s="95">
        <v>28</v>
      </c>
      <c r="Q59" s="95">
        <v>11</v>
      </c>
      <c r="R59" s="95">
        <v>13</v>
      </c>
      <c r="S59" s="95">
        <v>8</v>
      </c>
      <c r="T59" s="95">
        <v>7</v>
      </c>
      <c r="U59" s="95">
        <v>11</v>
      </c>
      <c r="V59" s="95">
        <v>9</v>
      </c>
      <c r="W59" s="95">
        <v>2</v>
      </c>
      <c r="X59" s="95"/>
      <c r="Y59" s="95"/>
      <c r="Z59" s="95">
        <v>128</v>
      </c>
      <c r="AA59" s="97">
        <v>63.681592039800996</v>
      </c>
      <c r="AB59" s="95">
        <v>201</v>
      </c>
      <c r="AC59" s="95">
        <v>201</v>
      </c>
      <c r="AD59" s="71"/>
    </row>
    <row r="60" spans="1:30">
      <c r="A60" s="71" t="s">
        <v>37</v>
      </c>
      <c r="B60" s="82" t="s">
        <v>18</v>
      </c>
      <c r="C60" s="82">
        <v>8</v>
      </c>
      <c r="D60" s="83">
        <v>136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1</v>
      </c>
      <c r="L60" s="83">
        <v>2</v>
      </c>
      <c r="M60" s="83">
        <v>16</v>
      </c>
      <c r="N60" s="83">
        <v>17</v>
      </c>
      <c r="O60" s="84">
        <v>37</v>
      </c>
      <c r="P60" s="83">
        <v>26</v>
      </c>
      <c r="Q60" s="83">
        <v>11</v>
      </c>
      <c r="R60" s="83">
        <v>10</v>
      </c>
      <c r="S60" s="83">
        <v>9</v>
      </c>
      <c r="T60" s="83">
        <v>4</v>
      </c>
      <c r="U60" s="83">
        <v>1</v>
      </c>
      <c r="V60" s="83">
        <v>0</v>
      </c>
      <c r="W60" s="83">
        <v>2</v>
      </c>
      <c r="X60" s="83">
        <v>0</v>
      </c>
      <c r="Y60" s="83">
        <v>0</v>
      </c>
      <c r="Z60" s="83">
        <f t="shared" ref="Z60:Z73" si="10">SUM(O60:Y60)</f>
        <v>100</v>
      </c>
      <c r="AA60" s="85">
        <f t="shared" ref="AA60:AA75" si="11">Z60/AB60*100</f>
        <v>73.529411764705884</v>
      </c>
      <c r="AB60" s="83">
        <f t="shared" ref="AB60:AB75" si="12">SUM(E60:Y60)</f>
        <v>136</v>
      </c>
      <c r="AC60" s="83">
        <f t="shared" ref="AC60:AC75" si="13">D60</f>
        <v>136</v>
      </c>
      <c r="AD60" s="71"/>
    </row>
    <row r="61" spans="1:30">
      <c r="A61" s="71" t="s">
        <v>38</v>
      </c>
      <c r="B61" s="82" t="s">
        <v>18</v>
      </c>
      <c r="C61" s="82">
        <v>8</v>
      </c>
      <c r="D61" s="83">
        <v>152</v>
      </c>
      <c r="E61" s="83"/>
      <c r="F61" s="83">
        <v>5</v>
      </c>
      <c r="G61" s="83">
        <v>4</v>
      </c>
      <c r="H61" s="83">
        <v>6</v>
      </c>
      <c r="I61" s="83">
        <v>7</v>
      </c>
      <c r="J61" s="83">
        <v>8</v>
      </c>
      <c r="K61" s="83">
        <v>17</v>
      </c>
      <c r="L61" s="83">
        <v>10</v>
      </c>
      <c r="M61" s="83">
        <v>11</v>
      </c>
      <c r="N61" s="83">
        <v>11</v>
      </c>
      <c r="O61" s="84">
        <v>25</v>
      </c>
      <c r="P61" s="83">
        <v>25</v>
      </c>
      <c r="Q61" s="83">
        <v>4</v>
      </c>
      <c r="R61" s="83">
        <v>5</v>
      </c>
      <c r="S61" s="83">
        <v>5</v>
      </c>
      <c r="T61" s="83">
        <v>6</v>
      </c>
      <c r="U61" s="83"/>
      <c r="V61" s="83">
        <v>1</v>
      </c>
      <c r="W61" s="83">
        <v>1</v>
      </c>
      <c r="X61" s="83">
        <v>1</v>
      </c>
      <c r="Y61" s="83"/>
      <c r="Z61" s="83">
        <f t="shared" si="10"/>
        <v>73</v>
      </c>
      <c r="AA61" s="85">
        <f t="shared" si="11"/>
        <v>48.026315789473685</v>
      </c>
      <c r="AB61" s="83">
        <f t="shared" si="12"/>
        <v>152</v>
      </c>
      <c r="AC61" s="83">
        <f t="shared" si="13"/>
        <v>152</v>
      </c>
      <c r="AD61" s="71"/>
    </row>
    <row r="62" spans="1:30">
      <c r="A62" s="71" t="s">
        <v>39</v>
      </c>
      <c r="B62" s="82" t="s">
        <v>18</v>
      </c>
      <c r="C62" s="82">
        <v>8</v>
      </c>
      <c r="D62" s="83">
        <v>239</v>
      </c>
      <c r="E62" s="83">
        <v>0</v>
      </c>
      <c r="F62" s="83">
        <v>0</v>
      </c>
      <c r="G62" s="83">
        <v>0</v>
      </c>
      <c r="H62" s="83">
        <v>0</v>
      </c>
      <c r="I62" s="83">
        <v>1</v>
      </c>
      <c r="J62" s="83">
        <v>7</v>
      </c>
      <c r="K62" s="83">
        <v>31</v>
      </c>
      <c r="L62" s="83">
        <v>30</v>
      </c>
      <c r="M62" s="83">
        <v>29</v>
      </c>
      <c r="N62" s="83">
        <v>21</v>
      </c>
      <c r="O62" s="84">
        <v>33</v>
      </c>
      <c r="P62" s="83">
        <v>14</v>
      </c>
      <c r="Q62" s="83">
        <v>25</v>
      </c>
      <c r="R62" s="83">
        <v>15</v>
      </c>
      <c r="S62" s="83">
        <v>15</v>
      </c>
      <c r="T62" s="83">
        <v>3</v>
      </c>
      <c r="U62" s="83">
        <v>5</v>
      </c>
      <c r="V62" s="83">
        <v>5</v>
      </c>
      <c r="W62" s="83">
        <v>2</v>
      </c>
      <c r="X62" s="83">
        <v>2</v>
      </c>
      <c r="Y62" s="83">
        <v>1</v>
      </c>
      <c r="Z62" s="83">
        <f t="shared" si="10"/>
        <v>120</v>
      </c>
      <c r="AA62" s="85">
        <f t="shared" si="11"/>
        <v>50.2092050209205</v>
      </c>
      <c r="AB62" s="83">
        <f t="shared" si="12"/>
        <v>239</v>
      </c>
      <c r="AC62" s="98">
        <f t="shared" si="13"/>
        <v>239</v>
      </c>
      <c r="AD62" s="71"/>
    </row>
    <row r="63" spans="1:30">
      <c r="A63" s="71" t="s">
        <v>40</v>
      </c>
      <c r="B63" s="82" t="s">
        <v>18</v>
      </c>
      <c r="C63" s="82">
        <v>8</v>
      </c>
      <c r="D63" s="83">
        <v>188</v>
      </c>
      <c r="E63" s="83"/>
      <c r="F63" s="83"/>
      <c r="G63" s="83">
        <v>1</v>
      </c>
      <c r="H63" s="83">
        <v>3</v>
      </c>
      <c r="I63" s="83">
        <v>6</v>
      </c>
      <c r="J63" s="83">
        <v>15</v>
      </c>
      <c r="K63" s="83">
        <v>34</v>
      </c>
      <c r="L63" s="83">
        <v>32</v>
      </c>
      <c r="M63" s="83">
        <v>22</v>
      </c>
      <c r="N63" s="83">
        <v>14</v>
      </c>
      <c r="O63" s="84">
        <v>22</v>
      </c>
      <c r="P63" s="83">
        <v>9</v>
      </c>
      <c r="Q63" s="83">
        <v>9</v>
      </c>
      <c r="R63" s="83">
        <v>5</v>
      </c>
      <c r="S63" s="83">
        <v>5</v>
      </c>
      <c r="T63" s="83">
        <v>1</v>
      </c>
      <c r="U63" s="83">
        <v>3</v>
      </c>
      <c r="V63" s="83">
        <v>5</v>
      </c>
      <c r="W63" s="83">
        <v>2</v>
      </c>
      <c r="X63" s="83"/>
      <c r="Y63" s="83"/>
      <c r="Z63" s="83">
        <f t="shared" si="10"/>
        <v>61</v>
      </c>
      <c r="AA63" s="85">
        <f t="shared" si="11"/>
        <v>32.446808510638299</v>
      </c>
      <c r="AB63" s="83">
        <f t="shared" si="12"/>
        <v>188</v>
      </c>
      <c r="AC63" s="83">
        <f t="shared" si="13"/>
        <v>188</v>
      </c>
      <c r="AD63" s="71"/>
    </row>
    <row r="64" spans="1:30">
      <c r="A64" s="71" t="s">
        <v>41</v>
      </c>
      <c r="B64" s="81" t="s">
        <v>31</v>
      </c>
      <c r="C64" s="77">
        <v>8</v>
      </c>
      <c r="D64" s="83">
        <v>128</v>
      </c>
      <c r="E64" s="83">
        <v>0</v>
      </c>
      <c r="F64" s="83">
        <v>0</v>
      </c>
      <c r="G64" s="83">
        <v>0</v>
      </c>
      <c r="H64" s="83">
        <v>0</v>
      </c>
      <c r="I64" s="83">
        <v>1</v>
      </c>
      <c r="J64" s="83">
        <v>5</v>
      </c>
      <c r="K64" s="83">
        <v>12</v>
      </c>
      <c r="L64" s="83">
        <v>19</v>
      </c>
      <c r="M64" s="83">
        <v>20</v>
      </c>
      <c r="N64" s="83">
        <v>4</v>
      </c>
      <c r="O64" s="84">
        <v>17</v>
      </c>
      <c r="P64" s="83">
        <v>8</v>
      </c>
      <c r="Q64" s="83">
        <v>11</v>
      </c>
      <c r="R64" s="83">
        <v>3</v>
      </c>
      <c r="S64" s="83">
        <v>11</v>
      </c>
      <c r="T64" s="83">
        <v>7</v>
      </c>
      <c r="U64" s="83">
        <v>4</v>
      </c>
      <c r="V64" s="83">
        <v>1</v>
      </c>
      <c r="W64" s="83">
        <v>2</v>
      </c>
      <c r="X64" s="83">
        <v>3</v>
      </c>
      <c r="Y64" s="83">
        <v>0</v>
      </c>
      <c r="Z64" s="83">
        <f t="shared" si="10"/>
        <v>67</v>
      </c>
      <c r="AA64" s="85">
        <f t="shared" si="11"/>
        <v>52.34375</v>
      </c>
      <c r="AB64" s="83">
        <f t="shared" si="12"/>
        <v>128</v>
      </c>
      <c r="AC64" s="83">
        <f t="shared" si="13"/>
        <v>128</v>
      </c>
      <c r="AD64" s="71"/>
    </row>
    <row r="65" spans="1:30">
      <c r="A65" s="71" t="s">
        <v>42</v>
      </c>
      <c r="B65" s="81" t="s">
        <v>18</v>
      </c>
      <c r="C65" s="82">
        <v>8</v>
      </c>
      <c r="D65" s="83">
        <v>229</v>
      </c>
      <c r="E65" s="83"/>
      <c r="F65" s="83"/>
      <c r="G65" s="83"/>
      <c r="H65" s="83">
        <v>1</v>
      </c>
      <c r="I65" s="83">
        <v>5</v>
      </c>
      <c r="J65" s="83">
        <v>16</v>
      </c>
      <c r="K65" s="83">
        <v>28</v>
      </c>
      <c r="L65" s="83">
        <v>26</v>
      </c>
      <c r="M65" s="83">
        <v>18</v>
      </c>
      <c r="N65" s="83">
        <v>26</v>
      </c>
      <c r="O65" s="84">
        <v>32</v>
      </c>
      <c r="P65" s="83">
        <v>24</v>
      </c>
      <c r="Q65" s="83">
        <v>12</v>
      </c>
      <c r="R65" s="83">
        <v>9</v>
      </c>
      <c r="S65" s="83">
        <v>13</v>
      </c>
      <c r="T65" s="83">
        <v>8</v>
      </c>
      <c r="U65" s="83">
        <v>4</v>
      </c>
      <c r="V65" s="83">
        <v>3</v>
      </c>
      <c r="W65" s="83">
        <v>3</v>
      </c>
      <c r="X65" s="83">
        <v>1</v>
      </c>
      <c r="Y65" s="83"/>
      <c r="Z65" s="83">
        <f t="shared" si="10"/>
        <v>109</v>
      </c>
      <c r="AA65" s="85">
        <f t="shared" si="11"/>
        <v>47.598253275109172</v>
      </c>
      <c r="AB65" s="83">
        <f t="shared" si="12"/>
        <v>229</v>
      </c>
      <c r="AC65" s="83">
        <f t="shared" si="13"/>
        <v>229</v>
      </c>
      <c r="AD65" s="71"/>
    </row>
    <row r="66" spans="1:30">
      <c r="A66" s="71" t="s">
        <v>43</v>
      </c>
      <c r="B66" s="82" t="s">
        <v>18</v>
      </c>
      <c r="C66" s="82">
        <v>8</v>
      </c>
      <c r="D66" s="83">
        <v>307</v>
      </c>
      <c r="E66" s="83"/>
      <c r="F66" s="83"/>
      <c r="G66" s="83"/>
      <c r="H66" s="83"/>
      <c r="I66" s="83">
        <v>2</v>
      </c>
      <c r="J66" s="83">
        <v>3</v>
      </c>
      <c r="K66" s="83">
        <v>11</v>
      </c>
      <c r="L66" s="83">
        <v>16</v>
      </c>
      <c r="M66" s="83">
        <v>26</v>
      </c>
      <c r="N66" s="83">
        <v>28</v>
      </c>
      <c r="O66" s="84">
        <v>35</v>
      </c>
      <c r="P66" s="83">
        <v>25</v>
      </c>
      <c r="Q66" s="83">
        <v>27</v>
      </c>
      <c r="R66" s="83">
        <v>26</v>
      </c>
      <c r="S66" s="83">
        <v>25</v>
      </c>
      <c r="T66" s="83">
        <v>17</v>
      </c>
      <c r="U66" s="83">
        <v>23</v>
      </c>
      <c r="V66" s="83">
        <v>16</v>
      </c>
      <c r="W66" s="83">
        <v>13</v>
      </c>
      <c r="X66" s="83">
        <v>11</v>
      </c>
      <c r="Y66" s="83">
        <v>3</v>
      </c>
      <c r="Z66" s="83">
        <f t="shared" si="10"/>
        <v>221</v>
      </c>
      <c r="AA66" s="85">
        <f t="shared" si="11"/>
        <v>71.986970684039093</v>
      </c>
      <c r="AB66" s="83">
        <f t="shared" si="12"/>
        <v>307</v>
      </c>
      <c r="AC66" s="83">
        <f t="shared" si="13"/>
        <v>307</v>
      </c>
      <c r="AD66" s="71"/>
    </row>
    <row r="67" spans="1:30">
      <c r="A67" s="71" t="s">
        <v>44</v>
      </c>
      <c r="B67" s="82" t="s">
        <v>18</v>
      </c>
      <c r="C67" s="82">
        <v>8</v>
      </c>
      <c r="D67" s="116">
        <v>125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1</v>
      </c>
      <c r="K67" s="83">
        <v>6</v>
      </c>
      <c r="L67" s="83">
        <v>6</v>
      </c>
      <c r="M67" s="83">
        <v>2</v>
      </c>
      <c r="N67" s="83">
        <v>1</v>
      </c>
      <c r="O67" s="84">
        <v>30</v>
      </c>
      <c r="P67" s="83">
        <v>28</v>
      </c>
      <c r="Q67" s="83">
        <v>15</v>
      </c>
      <c r="R67" s="83">
        <v>17</v>
      </c>
      <c r="S67" s="83">
        <v>7</v>
      </c>
      <c r="T67" s="83">
        <v>6</v>
      </c>
      <c r="U67" s="83">
        <v>4</v>
      </c>
      <c r="V67" s="83">
        <v>2</v>
      </c>
      <c r="W67" s="83">
        <v>0</v>
      </c>
      <c r="X67" s="83">
        <v>0</v>
      </c>
      <c r="Y67" s="83">
        <v>0</v>
      </c>
      <c r="Z67" s="83">
        <f t="shared" si="10"/>
        <v>109</v>
      </c>
      <c r="AA67" s="85">
        <f t="shared" si="11"/>
        <v>87.2</v>
      </c>
      <c r="AB67" s="83">
        <f t="shared" si="12"/>
        <v>125</v>
      </c>
      <c r="AC67" s="83">
        <f t="shared" si="13"/>
        <v>125</v>
      </c>
      <c r="AD67" s="71"/>
    </row>
    <row r="68" spans="1:30">
      <c r="A68" s="71" t="s">
        <v>54</v>
      </c>
      <c r="B68" s="82" t="s">
        <v>18</v>
      </c>
      <c r="C68" s="82">
        <v>8</v>
      </c>
      <c r="D68" s="83">
        <v>109</v>
      </c>
      <c r="E68" s="83"/>
      <c r="F68" s="83"/>
      <c r="G68" s="83"/>
      <c r="H68" s="83">
        <v>3</v>
      </c>
      <c r="I68" s="83">
        <v>4</v>
      </c>
      <c r="J68" s="83">
        <v>6</v>
      </c>
      <c r="K68" s="83">
        <v>14</v>
      </c>
      <c r="L68" s="83">
        <v>16</v>
      </c>
      <c r="M68" s="83">
        <v>14</v>
      </c>
      <c r="N68" s="83">
        <v>5</v>
      </c>
      <c r="O68" s="84">
        <v>19</v>
      </c>
      <c r="P68" s="83">
        <v>5</v>
      </c>
      <c r="Q68" s="83">
        <v>8</v>
      </c>
      <c r="R68" s="83">
        <v>8</v>
      </c>
      <c r="S68" s="83">
        <v>5</v>
      </c>
      <c r="T68" s="83">
        <v>2</v>
      </c>
      <c r="U68" s="83"/>
      <c r="V68" s="83"/>
      <c r="W68" s="83"/>
      <c r="X68" s="83"/>
      <c r="Y68" s="83"/>
      <c r="Z68" s="83">
        <f t="shared" si="10"/>
        <v>47</v>
      </c>
      <c r="AA68" s="85">
        <f t="shared" si="11"/>
        <v>43.119266055045877</v>
      </c>
      <c r="AB68" s="83">
        <f t="shared" si="12"/>
        <v>109</v>
      </c>
      <c r="AC68" s="83">
        <f t="shared" si="13"/>
        <v>109</v>
      </c>
      <c r="AD68" s="71"/>
    </row>
    <row r="69" spans="1:30">
      <c r="A69" s="71" t="s">
        <v>45</v>
      </c>
      <c r="B69" s="82" t="s">
        <v>18</v>
      </c>
      <c r="C69" s="82">
        <v>8</v>
      </c>
      <c r="D69" s="83">
        <v>166</v>
      </c>
      <c r="E69" s="83">
        <v>0</v>
      </c>
      <c r="F69" s="83">
        <v>0</v>
      </c>
      <c r="G69" s="83">
        <v>0</v>
      </c>
      <c r="H69" s="83">
        <v>0</v>
      </c>
      <c r="I69" s="83">
        <v>3</v>
      </c>
      <c r="J69" s="83">
        <v>5</v>
      </c>
      <c r="K69" s="83">
        <v>10</v>
      </c>
      <c r="L69" s="83">
        <v>21</v>
      </c>
      <c r="M69" s="83">
        <v>19</v>
      </c>
      <c r="N69" s="83">
        <v>10</v>
      </c>
      <c r="O69" s="84">
        <v>18</v>
      </c>
      <c r="P69" s="83">
        <v>15</v>
      </c>
      <c r="Q69" s="83">
        <v>15</v>
      </c>
      <c r="R69" s="83">
        <v>13</v>
      </c>
      <c r="S69" s="83">
        <v>7</v>
      </c>
      <c r="T69" s="83">
        <v>8</v>
      </c>
      <c r="U69" s="83">
        <v>13</v>
      </c>
      <c r="V69" s="83">
        <v>8</v>
      </c>
      <c r="W69" s="83">
        <v>0</v>
      </c>
      <c r="X69" s="83">
        <v>1</v>
      </c>
      <c r="Y69" s="83">
        <v>0</v>
      </c>
      <c r="Z69" s="83">
        <f t="shared" si="10"/>
        <v>98</v>
      </c>
      <c r="AA69" s="85">
        <f t="shared" si="11"/>
        <v>59.036144578313255</v>
      </c>
      <c r="AB69" s="83">
        <f t="shared" si="12"/>
        <v>166</v>
      </c>
      <c r="AC69" s="83">
        <f t="shared" si="13"/>
        <v>166</v>
      </c>
      <c r="AD69" s="71"/>
    </row>
    <row r="70" spans="1:30">
      <c r="A70" s="71" t="s">
        <v>46</v>
      </c>
      <c r="B70" s="82" t="s">
        <v>18</v>
      </c>
      <c r="C70" s="82">
        <v>8</v>
      </c>
      <c r="D70" s="33">
        <v>117</v>
      </c>
      <c r="E70" s="99"/>
      <c r="F70" s="99"/>
      <c r="G70" s="99">
        <v>2</v>
      </c>
      <c r="H70" s="99">
        <v>10</v>
      </c>
      <c r="I70" s="99">
        <v>20</v>
      </c>
      <c r="J70" s="99">
        <v>18</v>
      </c>
      <c r="K70" s="99">
        <v>11</v>
      </c>
      <c r="L70" s="99">
        <v>11</v>
      </c>
      <c r="M70" s="99">
        <v>7</v>
      </c>
      <c r="N70" s="99">
        <v>12</v>
      </c>
      <c r="O70" s="100">
        <v>9</v>
      </c>
      <c r="P70" s="99">
        <v>6</v>
      </c>
      <c r="Q70" s="99">
        <v>6</v>
      </c>
      <c r="R70" s="99">
        <v>2</v>
      </c>
      <c r="S70" s="99">
        <v>1</v>
      </c>
      <c r="T70" s="99"/>
      <c r="U70" s="99">
        <v>1</v>
      </c>
      <c r="V70" s="99">
        <v>1</v>
      </c>
      <c r="W70" s="99"/>
      <c r="X70" s="99"/>
      <c r="Y70" s="83"/>
      <c r="Z70" s="83">
        <f t="shared" si="10"/>
        <v>26</v>
      </c>
      <c r="AA70" s="85">
        <f t="shared" si="11"/>
        <v>22.222222222222221</v>
      </c>
      <c r="AB70" s="83">
        <f t="shared" si="12"/>
        <v>117</v>
      </c>
      <c r="AC70" s="83">
        <f t="shared" si="13"/>
        <v>117</v>
      </c>
      <c r="AD70" s="71"/>
    </row>
    <row r="71" spans="1:30">
      <c r="A71" s="71" t="s">
        <v>47</v>
      </c>
      <c r="B71" s="82" t="s">
        <v>18</v>
      </c>
      <c r="C71" s="82">
        <v>8</v>
      </c>
      <c r="D71" s="83">
        <v>302</v>
      </c>
      <c r="E71" s="83"/>
      <c r="F71" s="83"/>
      <c r="G71" s="83"/>
      <c r="H71" s="83">
        <v>1</v>
      </c>
      <c r="I71" s="83">
        <v>2</v>
      </c>
      <c r="J71" s="83">
        <v>6</v>
      </c>
      <c r="K71" s="83">
        <v>10</v>
      </c>
      <c r="L71" s="83">
        <v>6</v>
      </c>
      <c r="M71" s="83">
        <v>16</v>
      </c>
      <c r="N71" s="83">
        <v>13</v>
      </c>
      <c r="O71" s="84">
        <v>19</v>
      </c>
      <c r="P71" s="83">
        <v>23</v>
      </c>
      <c r="Q71" s="83">
        <v>14</v>
      </c>
      <c r="R71" s="83">
        <v>17</v>
      </c>
      <c r="S71" s="83">
        <v>20</v>
      </c>
      <c r="T71" s="83">
        <v>24</v>
      </c>
      <c r="U71" s="83">
        <v>29</v>
      </c>
      <c r="V71" s="83">
        <v>27</v>
      </c>
      <c r="W71" s="83">
        <v>27</v>
      </c>
      <c r="X71" s="83">
        <v>32</v>
      </c>
      <c r="Y71" s="83">
        <v>17</v>
      </c>
      <c r="Z71" s="83">
        <f t="shared" si="10"/>
        <v>249</v>
      </c>
      <c r="AA71" s="85">
        <f t="shared" si="11"/>
        <v>82.178217821782169</v>
      </c>
      <c r="AB71" s="83">
        <f t="shared" si="12"/>
        <v>303</v>
      </c>
      <c r="AC71" s="83">
        <f t="shared" si="13"/>
        <v>302</v>
      </c>
      <c r="AD71" s="71"/>
    </row>
    <row r="72" spans="1:30">
      <c r="A72" s="71" t="s">
        <v>48</v>
      </c>
      <c r="B72" s="82" t="s">
        <v>18</v>
      </c>
      <c r="C72" s="82">
        <v>8</v>
      </c>
      <c r="D72" s="93">
        <v>215</v>
      </c>
      <c r="E72" s="83"/>
      <c r="F72" s="83"/>
      <c r="G72" s="83"/>
      <c r="H72" s="83"/>
      <c r="I72" s="83">
        <v>2</v>
      </c>
      <c r="J72" s="83">
        <v>2</v>
      </c>
      <c r="K72" s="83">
        <v>2</v>
      </c>
      <c r="L72" s="83">
        <v>3</v>
      </c>
      <c r="M72" s="83">
        <v>5</v>
      </c>
      <c r="N72" s="83">
        <v>4</v>
      </c>
      <c r="O72" s="84">
        <v>24</v>
      </c>
      <c r="P72" s="83">
        <v>15</v>
      </c>
      <c r="Q72" s="83">
        <v>18</v>
      </c>
      <c r="R72" s="83">
        <v>15</v>
      </c>
      <c r="S72" s="83">
        <v>28</v>
      </c>
      <c r="T72" s="83">
        <v>23</v>
      </c>
      <c r="U72" s="83">
        <v>23</v>
      </c>
      <c r="V72" s="83">
        <v>13</v>
      </c>
      <c r="W72" s="83">
        <v>18</v>
      </c>
      <c r="X72" s="83">
        <v>15</v>
      </c>
      <c r="Y72" s="83">
        <v>5</v>
      </c>
      <c r="Z72" s="83">
        <f t="shared" si="10"/>
        <v>197</v>
      </c>
      <c r="AA72" s="85">
        <f t="shared" si="11"/>
        <v>91.627906976744185</v>
      </c>
      <c r="AB72" s="83">
        <f t="shared" si="12"/>
        <v>215</v>
      </c>
      <c r="AC72" s="83">
        <f t="shared" si="13"/>
        <v>215</v>
      </c>
      <c r="AD72" s="71"/>
    </row>
    <row r="73" spans="1:30">
      <c r="A73" s="71" t="s">
        <v>49</v>
      </c>
      <c r="B73" s="82" t="s">
        <v>18</v>
      </c>
      <c r="C73" s="82">
        <v>8</v>
      </c>
      <c r="D73" s="101">
        <v>608</v>
      </c>
      <c r="E73" s="101">
        <v>2</v>
      </c>
      <c r="F73" s="101">
        <v>0</v>
      </c>
      <c r="G73" s="101">
        <v>0</v>
      </c>
      <c r="H73" s="101">
        <v>4</v>
      </c>
      <c r="I73" s="101">
        <v>22</v>
      </c>
      <c r="J73" s="101">
        <v>51</v>
      </c>
      <c r="K73" s="101">
        <v>62</v>
      </c>
      <c r="L73" s="101">
        <v>77</v>
      </c>
      <c r="M73" s="101">
        <v>65</v>
      </c>
      <c r="N73" s="101">
        <v>69</v>
      </c>
      <c r="O73" s="102">
        <v>63</v>
      </c>
      <c r="P73" s="101">
        <v>34</v>
      </c>
      <c r="Q73" s="101">
        <v>30</v>
      </c>
      <c r="R73" s="101">
        <v>35</v>
      </c>
      <c r="S73" s="101">
        <v>23</v>
      </c>
      <c r="T73" s="101">
        <v>15</v>
      </c>
      <c r="U73" s="101">
        <v>11</v>
      </c>
      <c r="V73" s="101">
        <v>19</v>
      </c>
      <c r="W73" s="101">
        <v>17</v>
      </c>
      <c r="X73" s="101">
        <v>4</v>
      </c>
      <c r="Y73" s="101">
        <v>5</v>
      </c>
      <c r="Z73" s="101">
        <f t="shared" si="10"/>
        <v>256</v>
      </c>
      <c r="AA73" s="103">
        <f t="shared" si="11"/>
        <v>42.105263157894733</v>
      </c>
      <c r="AB73" s="101">
        <f t="shared" si="12"/>
        <v>608</v>
      </c>
      <c r="AC73" s="101">
        <f t="shared" si="13"/>
        <v>608</v>
      </c>
      <c r="AD73" s="71"/>
    </row>
    <row r="74" spans="1:30">
      <c r="A74" s="71" t="s">
        <v>50</v>
      </c>
      <c r="B74" s="82" t="s">
        <v>18</v>
      </c>
      <c r="C74" s="82">
        <v>8</v>
      </c>
      <c r="D74" s="83">
        <v>226</v>
      </c>
      <c r="E74" s="83"/>
      <c r="F74" s="83"/>
      <c r="G74" s="83"/>
      <c r="H74" s="83">
        <v>2</v>
      </c>
      <c r="I74" s="83">
        <v>8</v>
      </c>
      <c r="J74" s="83">
        <v>11</v>
      </c>
      <c r="K74" s="83">
        <v>15</v>
      </c>
      <c r="L74" s="83">
        <v>29</v>
      </c>
      <c r="M74" s="83">
        <v>19</v>
      </c>
      <c r="N74" s="83">
        <v>8</v>
      </c>
      <c r="O74" s="84">
        <v>42</v>
      </c>
      <c r="P74" s="83">
        <v>23</v>
      </c>
      <c r="Q74" s="83">
        <v>10</v>
      </c>
      <c r="R74" s="83">
        <v>15</v>
      </c>
      <c r="S74" s="83">
        <v>8</v>
      </c>
      <c r="T74" s="83">
        <v>9</v>
      </c>
      <c r="U74" s="83">
        <v>7</v>
      </c>
      <c r="V74" s="83">
        <v>8</v>
      </c>
      <c r="W74" s="83">
        <v>5</v>
      </c>
      <c r="X74" s="83">
        <v>5</v>
      </c>
      <c r="Y74" s="83">
        <v>2</v>
      </c>
      <c r="Z74" s="83">
        <v>134</v>
      </c>
      <c r="AA74" s="85">
        <f t="shared" si="11"/>
        <v>59.292035398230091</v>
      </c>
      <c r="AB74" s="83">
        <f t="shared" si="12"/>
        <v>226</v>
      </c>
      <c r="AC74" s="83">
        <f t="shared" si="13"/>
        <v>226</v>
      </c>
      <c r="AD74" s="71"/>
    </row>
    <row r="75" spans="1:30">
      <c r="A75" s="71" t="s">
        <v>52</v>
      </c>
      <c r="B75" s="82" t="s">
        <v>18</v>
      </c>
      <c r="C75" s="82">
        <v>8</v>
      </c>
      <c r="D75" s="117">
        <v>211</v>
      </c>
      <c r="E75" s="117">
        <v>0</v>
      </c>
      <c r="F75" s="117">
        <v>0</v>
      </c>
      <c r="G75" s="117">
        <v>2</v>
      </c>
      <c r="H75" s="117">
        <v>2</v>
      </c>
      <c r="I75" s="117">
        <v>3</v>
      </c>
      <c r="J75" s="117">
        <v>14</v>
      </c>
      <c r="K75" s="117">
        <v>24</v>
      </c>
      <c r="L75" s="117">
        <v>32</v>
      </c>
      <c r="M75" s="117">
        <v>34</v>
      </c>
      <c r="N75" s="117">
        <v>22</v>
      </c>
      <c r="O75" s="118">
        <v>18</v>
      </c>
      <c r="P75" s="117">
        <v>18</v>
      </c>
      <c r="Q75" s="117">
        <v>18</v>
      </c>
      <c r="R75" s="117">
        <v>8</v>
      </c>
      <c r="S75" s="117">
        <v>5</v>
      </c>
      <c r="T75" s="117">
        <v>4</v>
      </c>
      <c r="U75" s="117">
        <v>2</v>
      </c>
      <c r="V75" s="117">
        <v>0</v>
      </c>
      <c r="W75" s="117">
        <v>0</v>
      </c>
      <c r="X75" s="117">
        <v>5</v>
      </c>
      <c r="Y75" s="83">
        <v>0</v>
      </c>
      <c r="Z75" s="83">
        <f>SUM(O75:Y75)</f>
        <v>78</v>
      </c>
      <c r="AA75" s="85">
        <f t="shared" si="11"/>
        <v>36.96682464454976</v>
      </c>
      <c r="AB75" s="83">
        <f t="shared" si="12"/>
        <v>211</v>
      </c>
      <c r="AC75" s="83">
        <f t="shared" si="13"/>
        <v>211</v>
      </c>
      <c r="AD75" s="71"/>
    </row>
    <row r="76" spans="1:30">
      <c r="A76" s="71" t="s">
        <v>53</v>
      </c>
      <c r="B76" s="82" t="s">
        <v>18</v>
      </c>
      <c r="C76" s="82">
        <v>8</v>
      </c>
      <c r="D76" s="83">
        <v>266</v>
      </c>
      <c r="E76" s="119">
        <v>1</v>
      </c>
      <c r="F76" s="119">
        <v>0</v>
      </c>
      <c r="G76" s="119">
        <v>0</v>
      </c>
      <c r="H76" s="119">
        <v>1</v>
      </c>
      <c r="I76" s="119">
        <v>6</v>
      </c>
      <c r="J76" s="119">
        <v>22</v>
      </c>
      <c r="K76" s="119">
        <v>33</v>
      </c>
      <c r="L76" s="119">
        <v>54</v>
      </c>
      <c r="M76" s="119">
        <v>37</v>
      </c>
      <c r="N76" s="119">
        <v>25</v>
      </c>
      <c r="O76" s="120">
        <v>29</v>
      </c>
      <c r="P76" s="119">
        <v>9</v>
      </c>
      <c r="Q76" s="119">
        <v>21</v>
      </c>
      <c r="R76" s="119">
        <v>9</v>
      </c>
      <c r="S76" s="119">
        <v>5</v>
      </c>
      <c r="T76" s="119">
        <v>3</v>
      </c>
      <c r="U76" s="119">
        <v>3</v>
      </c>
      <c r="V76" s="119">
        <v>3</v>
      </c>
      <c r="W76" s="119">
        <v>2</v>
      </c>
      <c r="X76" s="119">
        <v>2</v>
      </c>
      <c r="Y76" s="119">
        <v>1</v>
      </c>
      <c r="Z76" s="83">
        <v>87</v>
      </c>
      <c r="AA76" s="85">
        <v>32.706766917293237</v>
      </c>
      <c r="AB76" s="83">
        <v>266</v>
      </c>
      <c r="AC76" s="83">
        <v>266</v>
      </c>
      <c r="AD76" s="71"/>
    </row>
    <row r="77" spans="1:30">
      <c r="A77" s="71"/>
      <c r="B77" s="82" t="s">
        <v>18</v>
      </c>
      <c r="C77" s="82">
        <v>8</v>
      </c>
      <c r="D77" s="83">
        <f>SUM(D54:D76)</f>
        <v>5665</v>
      </c>
      <c r="E77" s="83">
        <f t="shared" ref="E77:AC77" si="14">SUM(E54:E76)</f>
        <v>4</v>
      </c>
      <c r="F77" s="83">
        <f t="shared" si="14"/>
        <v>6</v>
      </c>
      <c r="G77" s="83">
        <f t="shared" si="14"/>
        <v>14</v>
      </c>
      <c r="H77" s="83">
        <f t="shared" si="14"/>
        <v>46</v>
      </c>
      <c r="I77" s="83">
        <f t="shared" si="14"/>
        <v>127</v>
      </c>
      <c r="J77" s="83">
        <f t="shared" si="14"/>
        <v>257</v>
      </c>
      <c r="K77" s="83">
        <f t="shared" si="14"/>
        <v>398</v>
      </c>
      <c r="L77" s="83">
        <f t="shared" si="14"/>
        <v>514</v>
      </c>
      <c r="M77" s="83">
        <f t="shared" si="14"/>
        <v>535</v>
      </c>
      <c r="N77" s="83">
        <f t="shared" si="14"/>
        <v>463</v>
      </c>
      <c r="O77" s="84">
        <f t="shared" si="14"/>
        <v>685</v>
      </c>
      <c r="P77" s="83">
        <f t="shared" si="14"/>
        <v>524</v>
      </c>
      <c r="Q77" s="83">
        <f t="shared" si="14"/>
        <v>398</v>
      </c>
      <c r="R77" s="83">
        <f t="shared" si="14"/>
        <v>342</v>
      </c>
      <c r="S77" s="83">
        <f t="shared" si="14"/>
        <v>302</v>
      </c>
      <c r="T77" s="83">
        <f t="shared" si="14"/>
        <v>252</v>
      </c>
      <c r="U77" s="83">
        <f t="shared" si="14"/>
        <v>236</v>
      </c>
      <c r="V77" s="83">
        <f t="shared" si="14"/>
        <v>202</v>
      </c>
      <c r="W77" s="83">
        <f t="shared" si="14"/>
        <v>168</v>
      </c>
      <c r="X77" s="83">
        <f t="shared" si="14"/>
        <v>134</v>
      </c>
      <c r="Y77" s="83">
        <f t="shared" si="14"/>
        <v>60</v>
      </c>
      <c r="Z77" s="83">
        <f t="shared" si="14"/>
        <v>3303</v>
      </c>
      <c r="AA77" s="83">
        <f t="shared" si="14"/>
        <v>1317.2699582247585</v>
      </c>
      <c r="AB77" s="83">
        <f t="shared" si="14"/>
        <v>5667</v>
      </c>
      <c r="AC77" s="83">
        <f t="shared" si="14"/>
        <v>5665</v>
      </c>
      <c r="AD77" s="71"/>
    </row>
    <row r="78" spans="1:30">
      <c r="A78" s="108" t="s">
        <v>30</v>
      </c>
      <c r="B78" s="82" t="s">
        <v>18</v>
      </c>
      <c r="C78" s="82">
        <v>9</v>
      </c>
      <c r="D78" s="83">
        <v>444</v>
      </c>
      <c r="E78" s="83">
        <v>0</v>
      </c>
      <c r="F78" s="83">
        <v>0</v>
      </c>
      <c r="G78" s="83">
        <v>0</v>
      </c>
      <c r="H78" s="83">
        <v>1</v>
      </c>
      <c r="I78" s="83">
        <v>2</v>
      </c>
      <c r="J78" s="83">
        <v>5</v>
      </c>
      <c r="K78" s="83">
        <v>17</v>
      </c>
      <c r="L78" s="83">
        <v>16</v>
      </c>
      <c r="M78" s="83">
        <v>33</v>
      </c>
      <c r="N78" s="83">
        <v>31</v>
      </c>
      <c r="O78" s="84">
        <v>57</v>
      </c>
      <c r="P78" s="83">
        <v>38</v>
      </c>
      <c r="Q78" s="83">
        <v>35</v>
      </c>
      <c r="R78" s="83">
        <v>44</v>
      </c>
      <c r="S78" s="83">
        <v>40</v>
      </c>
      <c r="T78" s="83">
        <v>37</v>
      </c>
      <c r="U78" s="83">
        <v>34</v>
      </c>
      <c r="V78" s="83">
        <v>25</v>
      </c>
      <c r="W78" s="83">
        <v>18</v>
      </c>
      <c r="X78" s="83">
        <v>9</v>
      </c>
      <c r="Y78" s="83">
        <v>2</v>
      </c>
      <c r="Z78" s="83">
        <f>SUM(O78:Y78)</f>
        <v>339</v>
      </c>
      <c r="AA78" s="85">
        <f>Z78/AB78*100</f>
        <v>76.351351351351354</v>
      </c>
      <c r="AB78" s="83">
        <f>SUM(E78:Y78)</f>
        <v>444</v>
      </c>
      <c r="AC78" s="83">
        <f>D78</f>
        <v>444</v>
      </c>
      <c r="AD78" s="71"/>
    </row>
    <row r="79" spans="1:30">
      <c r="A79" s="71" t="s">
        <v>32</v>
      </c>
      <c r="B79" s="81" t="s">
        <v>31</v>
      </c>
      <c r="C79" s="69">
        <v>9</v>
      </c>
      <c r="D79" s="83">
        <v>268</v>
      </c>
      <c r="E79" s="83"/>
      <c r="F79" s="83"/>
      <c r="G79" s="83"/>
      <c r="H79" s="83"/>
      <c r="I79" s="83"/>
      <c r="J79" s="83">
        <v>1</v>
      </c>
      <c r="K79" s="83">
        <v>2</v>
      </c>
      <c r="L79" s="83">
        <v>3</v>
      </c>
      <c r="M79" s="83">
        <v>7</v>
      </c>
      <c r="N79" s="83">
        <v>8</v>
      </c>
      <c r="O79" s="84">
        <v>31</v>
      </c>
      <c r="P79" s="83">
        <v>31</v>
      </c>
      <c r="Q79" s="83">
        <v>35</v>
      </c>
      <c r="R79" s="83">
        <v>28</v>
      </c>
      <c r="S79" s="83">
        <v>29</v>
      </c>
      <c r="T79" s="83">
        <v>28</v>
      </c>
      <c r="U79" s="83">
        <v>14</v>
      </c>
      <c r="V79" s="83">
        <v>15</v>
      </c>
      <c r="W79" s="83">
        <v>14</v>
      </c>
      <c r="X79" s="83">
        <v>12</v>
      </c>
      <c r="Y79" s="83">
        <v>10</v>
      </c>
      <c r="Z79" s="87">
        <f>SUM(O79:Y79)</f>
        <v>247</v>
      </c>
      <c r="AA79" s="85">
        <f>Z79/D79*100</f>
        <v>92.164179104477611</v>
      </c>
      <c r="AB79" s="83">
        <f>SUM(E79:Y79)</f>
        <v>268</v>
      </c>
      <c r="AC79" s="83">
        <f>D79</f>
        <v>268</v>
      </c>
      <c r="AD79" s="71"/>
    </row>
    <row r="80" spans="1:30">
      <c r="A80" s="71" t="s">
        <v>33</v>
      </c>
      <c r="B80" s="82" t="s">
        <v>18</v>
      </c>
      <c r="C80" s="82">
        <v>9</v>
      </c>
      <c r="D80" s="88">
        <v>179</v>
      </c>
      <c r="E80" s="82"/>
      <c r="F80" s="82">
        <v>1</v>
      </c>
      <c r="G80" s="82"/>
      <c r="H80" s="82">
        <v>2</v>
      </c>
      <c r="I80" s="82">
        <v>5</v>
      </c>
      <c r="J80" s="82">
        <v>1</v>
      </c>
      <c r="K80" s="82">
        <v>10</v>
      </c>
      <c r="L80" s="82">
        <v>4</v>
      </c>
      <c r="M80" s="82">
        <v>13</v>
      </c>
      <c r="N80" s="82">
        <v>14</v>
      </c>
      <c r="O80" s="89">
        <v>16</v>
      </c>
      <c r="P80" s="82">
        <v>23</v>
      </c>
      <c r="Q80" s="82">
        <v>18</v>
      </c>
      <c r="R80" s="82">
        <v>21</v>
      </c>
      <c r="S80" s="82">
        <v>17</v>
      </c>
      <c r="T80" s="82">
        <v>18</v>
      </c>
      <c r="U80" s="82">
        <v>8</v>
      </c>
      <c r="V80" s="82">
        <v>6</v>
      </c>
      <c r="W80" s="82">
        <v>2</v>
      </c>
      <c r="X80" s="82"/>
      <c r="Y80" s="82"/>
      <c r="Z80" s="82">
        <f>SUM(O80:Y80)</f>
        <v>129</v>
      </c>
      <c r="AA80" s="90">
        <f>Z80/AB80*100</f>
        <v>72.067039106145245</v>
      </c>
      <c r="AB80" s="91">
        <f>SUM(E80:Y80)</f>
        <v>179</v>
      </c>
      <c r="AC80" s="92">
        <f>D80</f>
        <v>179</v>
      </c>
      <c r="AD80" s="71"/>
    </row>
    <row r="81" spans="1:30">
      <c r="A81" s="71" t="s">
        <v>34</v>
      </c>
      <c r="B81" s="82" t="s">
        <v>18</v>
      </c>
      <c r="C81" s="82">
        <v>9</v>
      </c>
      <c r="D81" s="93">
        <v>167</v>
      </c>
      <c r="E81" s="82">
        <v>0</v>
      </c>
      <c r="F81" s="82">
        <v>0</v>
      </c>
      <c r="G81" s="82">
        <v>0</v>
      </c>
      <c r="H81" s="82">
        <v>3</v>
      </c>
      <c r="I81" s="82">
        <v>9</v>
      </c>
      <c r="J81" s="82">
        <v>8</v>
      </c>
      <c r="K81" s="82">
        <v>8</v>
      </c>
      <c r="L81" s="82">
        <v>25</v>
      </c>
      <c r="M81" s="82">
        <v>16</v>
      </c>
      <c r="N81" s="82">
        <v>4</v>
      </c>
      <c r="O81" s="89">
        <v>31</v>
      </c>
      <c r="P81" s="82">
        <v>17</v>
      </c>
      <c r="Q81" s="82">
        <v>14</v>
      </c>
      <c r="R81" s="82">
        <v>11</v>
      </c>
      <c r="S81" s="82">
        <v>5</v>
      </c>
      <c r="T81" s="82">
        <v>7</v>
      </c>
      <c r="U81" s="82">
        <v>4</v>
      </c>
      <c r="V81" s="82">
        <v>2</v>
      </c>
      <c r="W81" s="82">
        <v>1</v>
      </c>
      <c r="X81" s="82">
        <v>2</v>
      </c>
      <c r="Y81" s="82">
        <v>0</v>
      </c>
      <c r="Z81" s="82">
        <f>SUM(O81:Y81)</f>
        <v>94</v>
      </c>
      <c r="AA81" s="90">
        <f>Z81/AB81*100</f>
        <v>56.287425149700596</v>
      </c>
      <c r="AB81" s="82">
        <f>SUM(E81:Y81)</f>
        <v>167</v>
      </c>
      <c r="AC81" s="82">
        <f>D81</f>
        <v>167</v>
      </c>
      <c r="AD81" s="71"/>
    </row>
    <row r="82" spans="1:30">
      <c r="A82" s="71" t="s">
        <v>35</v>
      </c>
      <c r="B82" s="89" t="s">
        <v>18</v>
      </c>
      <c r="C82" s="89">
        <v>9</v>
      </c>
      <c r="D82" s="84">
        <v>326</v>
      </c>
      <c r="E82" s="84"/>
      <c r="F82" s="84"/>
      <c r="G82" s="84"/>
      <c r="H82" s="84"/>
      <c r="I82" s="84">
        <v>2</v>
      </c>
      <c r="J82" s="84">
        <v>3</v>
      </c>
      <c r="K82" s="84">
        <v>3</v>
      </c>
      <c r="L82" s="84">
        <v>13</v>
      </c>
      <c r="M82" s="84">
        <v>22</v>
      </c>
      <c r="N82" s="84">
        <v>21</v>
      </c>
      <c r="O82" s="84">
        <v>17</v>
      </c>
      <c r="P82" s="84">
        <v>17</v>
      </c>
      <c r="Q82" s="84">
        <v>21</v>
      </c>
      <c r="R82" s="84">
        <v>22</v>
      </c>
      <c r="S82" s="84">
        <v>32</v>
      </c>
      <c r="T82" s="84">
        <v>36</v>
      </c>
      <c r="U82" s="84">
        <v>47</v>
      </c>
      <c r="V82" s="84">
        <v>34</v>
      </c>
      <c r="W82" s="84">
        <v>24</v>
      </c>
      <c r="X82" s="84">
        <v>7</v>
      </c>
      <c r="Y82" s="84">
        <v>4</v>
      </c>
      <c r="Z82" s="84">
        <f>SUM(O82:Y82)</f>
        <v>261</v>
      </c>
      <c r="AA82" s="121">
        <f>Z82/AB82*100</f>
        <v>80.307692307692307</v>
      </c>
      <c r="AB82" s="84">
        <f>SUM(E82:Y82)</f>
        <v>325</v>
      </c>
      <c r="AC82" s="84">
        <f>D82</f>
        <v>326</v>
      </c>
      <c r="AD82" s="71"/>
    </row>
    <row r="83" spans="1:30">
      <c r="A83" s="71" t="s">
        <v>36</v>
      </c>
      <c r="B83" s="94" t="s">
        <v>18</v>
      </c>
      <c r="C83" s="94">
        <v>9</v>
      </c>
      <c r="D83" s="95">
        <v>179</v>
      </c>
      <c r="E83" s="95"/>
      <c r="F83" s="95"/>
      <c r="G83" s="95"/>
      <c r="H83" s="95">
        <v>2</v>
      </c>
      <c r="I83" s="95">
        <v>1</v>
      </c>
      <c r="J83" s="95">
        <v>4</v>
      </c>
      <c r="K83" s="95">
        <v>5</v>
      </c>
      <c r="L83" s="95">
        <v>4</v>
      </c>
      <c r="M83" s="95">
        <v>4</v>
      </c>
      <c r="N83" s="95">
        <v>2</v>
      </c>
      <c r="O83" s="96">
        <v>22</v>
      </c>
      <c r="P83" s="95">
        <v>11</v>
      </c>
      <c r="Q83" s="95">
        <v>17</v>
      </c>
      <c r="R83" s="95">
        <v>15</v>
      </c>
      <c r="S83" s="95">
        <v>18</v>
      </c>
      <c r="T83" s="95">
        <v>17</v>
      </c>
      <c r="U83" s="95">
        <v>23</v>
      </c>
      <c r="V83" s="95">
        <v>24</v>
      </c>
      <c r="W83" s="95">
        <v>10</v>
      </c>
      <c r="X83" s="95"/>
      <c r="Y83" s="95"/>
      <c r="Z83" s="95">
        <v>157</v>
      </c>
      <c r="AA83" s="97">
        <v>87.709497206703901</v>
      </c>
      <c r="AB83" s="95">
        <v>179</v>
      </c>
      <c r="AC83" s="95">
        <v>179</v>
      </c>
      <c r="AD83" s="71"/>
    </row>
    <row r="84" spans="1:30">
      <c r="A84" s="71" t="s">
        <v>37</v>
      </c>
      <c r="B84" s="82" t="s">
        <v>18</v>
      </c>
      <c r="C84" s="82">
        <v>9</v>
      </c>
      <c r="D84" s="83">
        <v>131</v>
      </c>
      <c r="E84" s="83">
        <v>0</v>
      </c>
      <c r="F84" s="83">
        <v>0</v>
      </c>
      <c r="G84" s="83">
        <v>0</v>
      </c>
      <c r="H84" s="83">
        <v>0</v>
      </c>
      <c r="I84" s="83">
        <v>3</v>
      </c>
      <c r="J84" s="83">
        <v>4</v>
      </c>
      <c r="K84" s="83">
        <v>9</v>
      </c>
      <c r="L84" s="83">
        <v>5</v>
      </c>
      <c r="M84" s="83">
        <v>11</v>
      </c>
      <c r="N84" s="83">
        <v>5</v>
      </c>
      <c r="O84" s="84">
        <v>27</v>
      </c>
      <c r="P84" s="83">
        <v>20</v>
      </c>
      <c r="Q84" s="83">
        <v>13</v>
      </c>
      <c r="R84" s="83">
        <v>11</v>
      </c>
      <c r="S84" s="83">
        <v>4</v>
      </c>
      <c r="T84" s="83">
        <v>2</v>
      </c>
      <c r="U84" s="83">
        <v>10</v>
      </c>
      <c r="V84" s="83">
        <v>2</v>
      </c>
      <c r="W84" s="83">
        <v>4</v>
      </c>
      <c r="X84" s="83">
        <v>1</v>
      </c>
      <c r="Y84" s="83">
        <v>0</v>
      </c>
      <c r="Z84" s="83">
        <v>0</v>
      </c>
      <c r="AA84" s="85">
        <f t="shared" ref="AA84:AA99" si="15">Z84/AB84*100</f>
        <v>0</v>
      </c>
      <c r="AB84" s="83">
        <f t="shared" ref="AB84:AB99" si="16">SUM(E84:Y84)</f>
        <v>131</v>
      </c>
      <c r="AC84" s="83">
        <f t="shared" ref="AC84:AC99" si="17">D84</f>
        <v>131</v>
      </c>
      <c r="AD84" s="71"/>
    </row>
    <row r="85" spans="1:30">
      <c r="A85" s="71" t="s">
        <v>38</v>
      </c>
      <c r="B85" s="82" t="s">
        <v>18</v>
      </c>
      <c r="C85" s="82">
        <v>9</v>
      </c>
      <c r="D85" s="83">
        <v>134</v>
      </c>
      <c r="E85" s="83"/>
      <c r="F85" s="83">
        <v>4</v>
      </c>
      <c r="G85" s="83">
        <v>6</v>
      </c>
      <c r="H85" s="83">
        <v>7</v>
      </c>
      <c r="I85" s="83">
        <v>8</v>
      </c>
      <c r="J85" s="83">
        <v>4</v>
      </c>
      <c r="K85" s="83">
        <v>3</v>
      </c>
      <c r="L85" s="83">
        <v>11</v>
      </c>
      <c r="M85" s="83">
        <v>12</v>
      </c>
      <c r="N85" s="83">
        <v>9</v>
      </c>
      <c r="O85" s="84">
        <v>10</v>
      </c>
      <c r="P85" s="83">
        <v>10</v>
      </c>
      <c r="Q85" s="83">
        <v>12</v>
      </c>
      <c r="R85" s="83">
        <v>9</v>
      </c>
      <c r="S85" s="83">
        <v>10</v>
      </c>
      <c r="T85" s="83">
        <v>11</v>
      </c>
      <c r="U85" s="83">
        <v>1</v>
      </c>
      <c r="V85" s="83">
        <v>2</v>
      </c>
      <c r="W85" s="83">
        <v>3</v>
      </c>
      <c r="X85" s="83">
        <v>1</v>
      </c>
      <c r="Y85" s="83">
        <v>1</v>
      </c>
      <c r="Z85" s="83">
        <f t="shared" ref="Z85:Z97" si="18">SUM(O85:Y85)</f>
        <v>70</v>
      </c>
      <c r="AA85" s="85">
        <f t="shared" si="15"/>
        <v>52.238805970149251</v>
      </c>
      <c r="AB85" s="83">
        <f t="shared" si="16"/>
        <v>134</v>
      </c>
      <c r="AC85" s="83">
        <f t="shared" si="17"/>
        <v>134</v>
      </c>
      <c r="AD85" s="71"/>
    </row>
    <row r="86" spans="1:30">
      <c r="A86" s="71" t="s">
        <v>39</v>
      </c>
      <c r="B86" s="82" t="s">
        <v>18</v>
      </c>
      <c r="C86" s="82">
        <v>9</v>
      </c>
      <c r="D86" s="83">
        <v>202</v>
      </c>
      <c r="E86" s="83">
        <v>0</v>
      </c>
      <c r="F86" s="83">
        <v>0</v>
      </c>
      <c r="G86" s="83">
        <v>0</v>
      </c>
      <c r="H86" s="83">
        <v>2</v>
      </c>
      <c r="I86" s="83">
        <v>5</v>
      </c>
      <c r="J86" s="83">
        <v>15</v>
      </c>
      <c r="K86" s="83">
        <v>19</v>
      </c>
      <c r="L86" s="83">
        <v>22</v>
      </c>
      <c r="M86" s="83">
        <v>22</v>
      </c>
      <c r="N86" s="83">
        <v>33</v>
      </c>
      <c r="O86" s="84">
        <v>27</v>
      </c>
      <c r="P86" s="83">
        <v>10</v>
      </c>
      <c r="Q86" s="83">
        <v>16</v>
      </c>
      <c r="R86" s="83">
        <v>9</v>
      </c>
      <c r="S86" s="83">
        <v>7</v>
      </c>
      <c r="T86" s="83">
        <v>6</v>
      </c>
      <c r="U86" s="83">
        <v>3</v>
      </c>
      <c r="V86" s="83">
        <v>4</v>
      </c>
      <c r="W86" s="83">
        <v>1</v>
      </c>
      <c r="X86" s="83">
        <v>1</v>
      </c>
      <c r="Y86" s="83">
        <v>0</v>
      </c>
      <c r="Z86" s="83">
        <f t="shared" si="18"/>
        <v>84</v>
      </c>
      <c r="AA86" s="85">
        <f t="shared" si="15"/>
        <v>41.584158415841586</v>
      </c>
      <c r="AB86" s="83">
        <f t="shared" si="16"/>
        <v>202</v>
      </c>
      <c r="AC86" s="98">
        <f t="shared" si="17"/>
        <v>202</v>
      </c>
      <c r="AD86" s="71"/>
    </row>
    <row r="87" spans="1:30">
      <c r="A87" s="71" t="s">
        <v>40</v>
      </c>
      <c r="B87" s="82" t="s">
        <v>18</v>
      </c>
      <c r="C87" s="82">
        <v>9</v>
      </c>
      <c r="D87" s="83">
        <v>155</v>
      </c>
      <c r="E87" s="83"/>
      <c r="F87" s="83"/>
      <c r="G87" s="83"/>
      <c r="H87" s="83">
        <v>2</v>
      </c>
      <c r="I87" s="83">
        <v>3</v>
      </c>
      <c r="J87" s="83">
        <v>10</v>
      </c>
      <c r="K87" s="83">
        <v>13</v>
      </c>
      <c r="L87" s="83">
        <v>17</v>
      </c>
      <c r="M87" s="83">
        <v>16</v>
      </c>
      <c r="N87" s="83">
        <v>11</v>
      </c>
      <c r="O87" s="84">
        <v>24</v>
      </c>
      <c r="P87" s="83">
        <v>18</v>
      </c>
      <c r="Q87" s="83">
        <v>12</v>
      </c>
      <c r="R87" s="83">
        <v>13</v>
      </c>
      <c r="S87" s="83">
        <v>3</v>
      </c>
      <c r="T87" s="83">
        <v>4</v>
      </c>
      <c r="U87" s="83">
        <v>5</v>
      </c>
      <c r="V87" s="83">
        <v>4</v>
      </c>
      <c r="W87" s="83"/>
      <c r="X87" s="83"/>
      <c r="Y87" s="83"/>
      <c r="Z87" s="83">
        <f t="shared" si="18"/>
        <v>83</v>
      </c>
      <c r="AA87" s="85">
        <f t="shared" si="15"/>
        <v>53.548387096774199</v>
      </c>
      <c r="AB87" s="83">
        <f t="shared" si="16"/>
        <v>155</v>
      </c>
      <c r="AC87" s="83">
        <f t="shared" si="17"/>
        <v>155</v>
      </c>
      <c r="AD87" s="71"/>
    </row>
    <row r="88" spans="1:30">
      <c r="A88" s="71" t="s">
        <v>41</v>
      </c>
      <c r="B88" s="81" t="s">
        <v>31</v>
      </c>
      <c r="C88" s="77">
        <v>9</v>
      </c>
      <c r="D88" s="83">
        <v>109</v>
      </c>
      <c r="E88" s="83">
        <v>0</v>
      </c>
      <c r="F88" s="83">
        <v>0</v>
      </c>
      <c r="G88" s="83">
        <v>0</v>
      </c>
      <c r="H88" s="83">
        <v>1</v>
      </c>
      <c r="I88" s="83">
        <v>2</v>
      </c>
      <c r="J88" s="83">
        <v>10</v>
      </c>
      <c r="K88" s="83">
        <v>5</v>
      </c>
      <c r="L88" s="83">
        <v>5</v>
      </c>
      <c r="M88" s="83">
        <v>7</v>
      </c>
      <c r="N88" s="83">
        <v>14</v>
      </c>
      <c r="O88" s="84">
        <v>14</v>
      </c>
      <c r="P88" s="83">
        <v>20</v>
      </c>
      <c r="Q88" s="83">
        <v>8</v>
      </c>
      <c r="R88" s="83">
        <v>9</v>
      </c>
      <c r="S88" s="83">
        <v>5</v>
      </c>
      <c r="T88" s="83">
        <v>9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f t="shared" si="18"/>
        <v>65</v>
      </c>
      <c r="AA88" s="85">
        <f t="shared" si="15"/>
        <v>59.633027522935777</v>
      </c>
      <c r="AB88" s="83">
        <f t="shared" si="16"/>
        <v>109</v>
      </c>
      <c r="AC88" s="83">
        <f t="shared" si="17"/>
        <v>109</v>
      </c>
      <c r="AD88" s="71"/>
    </row>
    <row r="89" spans="1:30">
      <c r="A89" s="71" t="s">
        <v>42</v>
      </c>
      <c r="B89" s="81" t="s">
        <v>18</v>
      </c>
      <c r="C89" s="82">
        <v>9</v>
      </c>
      <c r="D89" s="83">
        <v>162</v>
      </c>
      <c r="E89" s="83"/>
      <c r="F89" s="83"/>
      <c r="G89" s="83">
        <v>1</v>
      </c>
      <c r="H89" s="83"/>
      <c r="I89" s="83">
        <v>3</v>
      </c>
      <c r="J89" s="83">
        <v>2</v>
      </c>
      <c r="K89" s="83">
        <v>8</v>
      </c>
      <c r="L89" s="83">
        <v>5</v>
      </c>
      <c r="M89" s="83">
        <v>6</v>
      </c>
      <c r="N89" s="83">
        <v>12</v>
      </c>
      <c r="O89" s="84">
        <v>17</v>
      </c>
      <c r="P89" s="83">
        <v>18</v>
      </c>
      <c r="Q89" s="83">
        <v>17</v>
      </c>
      <c r="R89" s="83">
        <v>13</v>
      </c>
      <c r="S89" s="83">
        <v>21</v>
      </c>
      <c r="T89" s="83">
        <v>14</v>
      </c>
      <c r="U89" s="83">
        <v>16</v>
      </c>
      <c r="V89" s="83">
        <v>7</v>
      </c>
      <c r="W89" s="83">
        <v>2</v>
      </c>
      <c r="X89" s="83"/>
      <c r="Y89" s="83"/>
      <c r="Z89" s="83">
        <f t="shared" si="18"/>
        <v>125</v>
      </c>
      <c r="AA89" s="85">
        <f t="shared" si="15"/>
        <v>77.160493827160494</v>
      </c>
      <c r="AB89" s="83">
        <f t="shared" si="16"/>
        <v>162</v>
      </c>
      <c r="AC89" s="83">
        <f t="shared" si="17"/>
        <v>162</v>
      </c>
      <c r="AD89" s="71"/>
    </row>
    <row r="90" spans="1:30">
      <c r="A90" s="71" t="s">
        <v>43</v>
      </c>
      <c r="B90" s="82" t="s">
        <v>18</v>
      </c>
      <c r="C90" s="82">
        <v>9</v>
      </c>
      <c r="D90" s="83">
        <v>201</v>
      </c>
      <c r="E90" s="83"/>
      <c r="F90" s="83"/>
      <c r="G90" s="83"/>
      <c r="H90" s="83"/>
      <c r="I90" s="83"/>
      <c r="J90" s="83"/>
      <c r="K90" s="83">
        <v>1</v>
      </c>
      <c r="L90" s="83">
        <v>1</v>
      </c>
      <c r="M90" s="83">
        <v>5</v>
      </c>
      <c r="N90" s="83">
        <v>1</v>
      </c>
      <c r="O90" s="84">
        <v>9</v>
      </c>
      <c r="P90" s="83">
        <v>11</v>
      </c>
      <c r="Q90" s="83">
        <v>8</v>
      </c>
      <c r="R90" s="83">
        <v>8</v>
      </c>
      <c r="S90" s="83">
        <v>19</v>
      </c>
      <c r="T90" s="83">
        <v>27</v>
      </c>
      <c r="U90" s="83">
        <v>36</v>
      </c>
      <c r="V90" s="83">
        <v>31</v>
      </c>
      <c r="W90" s="83">
        <v>16</v>
      </c>
      <c r="X90" s="83">
        <v>23</v>
      </c>
      <c r="Y90" s="83">
        <v>5</v>
      </c>
      <c r="Z90" s="83">
        <f t="shared" si="18"/>
        <v>193</v>
      </c>
      <c r="AA90" s="85">
        <f t="shared" si="15"/>
        <v>96.019900497512438</v>
      </c>
      <c r="AB90" s="83">
        <f t="shared" si="16"/>
        <v>201</v>
      </c>
      <c r="AC90" s="83">
        <f t="shared" si="17"/>
        <v>201</v>
      </c>
      <c r="AD90" s="71"/>
    </row>
    <row r="91" spans="1:30">
      <c r="A91" s="71" t="s">
        <v>44</v>
      </c>
      <c r="B91" s="82" t="s">
        <v>18</v>
      </c>
      <c r="C91" s="82">
        <v>9</v>
      </c>
      <c r="D91" s="83">
        <v>83</v>
      </c>
      <c r="E91" s="83">
        <v>0</v>
      </c>
      <c r="F91" s="83">
        <v>0</v>
      </c>
      <c r="G91" s="83">
        <v>1</v>
      </c>
      <c r="H91" s="83">
        <v>1</v>
      </c>
      <c r="I91" s="83">
        <v>1</v>
      </c>
      <c r="J91" s="83">
        <v>3</v>
      </c>
      <c r="K91" s="83">
        <v>7</v>
      </c>
      <c r="L91" s="83">
        <v>6</v>
      </c>
      <c r="M91" s="83">
        <v>9</v>
      </c>
      <c r="N91" s="83">
        <v>5</v>
      </c>
      <c r="O91" s="84">
        <v>21</v>
      </c>
      <c r="P91" s="83">
        <v>13</v>
      </c>
      <c r="Q91" s="83">
        <v>4</v>
      </c>
      <c r="R91" s="83">
        <v>2</v>
      </c>
      <c r="S91" s="83">
        <v>4</v>
      </c>
      <c r="T91" s="83">
        <v>2</v>
      </c>
      <c r="U91" s="83">
        <v>1</v>
      </c>
      <c r="V91" s="83">
        <v>2</v>
      </c>
      <c r="W91" s="83">
        <v>1</v>
      </c>
      <c r="X91" s="83">
        <v>0</v>
      </c>
      <c r="Y91" s="83">
        <v>0</v>
      </c>
      <c r="Z91" s="83">
        <f t="shared" si="18"/>
        <v>50</v>
      </c>
      <c r="AA91" s="85">
        <f t="shared" si="15"/>
        <v>60.24096385542169</v>
      </c>
      <c r="AB91" s="83">
        <f t="shared" si="16"/>
        <v>83</v>
      </c>
      <c r="AC91" s="83">
        <f t="shared" si="17"/>
        <v>83</v>
      </c>
      <c r="AD91" s="71"/>
    </row>
    <row r="92" spans="1:30">
      <c r="A92" s="71" t="s">
        <v>54</v>
      </c>
      <c r="B92" s="82" t="s">
        <v>18</v>
      </c>
      <c r="C92" s="82">
        <v>9</v>
      </c>
      <c r="D92" s="83">
        <v>73</v>
      </c>
      <c r="E92" s="83"/>
      <c r="F92" s="83"/>
      <c r="G92" s="83"/>
      <c r="H92" s="83">
        <v>2</v>
      </c>
      <c r="I92" s="83">
        <v>1</v>
      </c>
      <c r="J92" s="83">
        <v>2</v>
      </c>
      <c r="K92" s="83">
        <v>5</v>
      </c>
      <c r="L92" s="83">
        <v>5</v>
      </c>
      <c r="M92" s="83">
        <v>4</v>
      </c>
      <c r="N92" s="83">
        <v>3</v>
      </c>
      <c r="O92" s="84">
        <v>10</v>
      </c>
      <c r="P92" s="83">
        <v>8</v>
      </c>
      <c r="Q92" s="83">
        <v>6</v>
      </c>
      <c r="R92" s="83">
        <v>4</v>
      </c>
      <c r="S92" s="83">
        <v>1</v>
      </c>
      <c r="T92" s="83">
        <v>8</v>
      </c>
      <c r="U92" s="83">
        <v>6</v>
      </c>
      <c r="V92" s="83">
        <v>5</v>
      </c>
      <c r="W92" s="83">
        <v>2</v>
      </c>
      <c r="X92" s="83">
        <v>1</v>
      </c>
      <c r="Y92" s="83"/>
      <c r="Z92" s="83">
        <f t="shared" si="18"/>
        <v>51</v>
      </c>
      <c r="AA92" s="85">
        <f t="shared" si="15"/>
        <v>69.863013698630141</v>
      </c>
      <c r="AB92" s="83">
        <f t="shared" si="16"/>
        <v>73</v>
      </c>
      <c r="AC92" s="83">
        <f t="shared" si="17"/>
        <v>73</v>
      </c>
      <c r="AD92" s="71"/>
    </row>
    <row r="93" spans="1:30">
      <c r="A93" s="71" t="s">
        <v>45</v>
      </c>
      <c r="B93" s="82" t="s">
        <v>18</v>
      </c>
      <c r="C93" s="82">
        <v>9</v>
      </c>
      <c r="D93" s="83">
        <v>116</v>
      </c>
      <c r="E93" s="83">
        <v>0</v>
      </c>
      <c r="F93" s="83">
        <v>0</v>
      </c>
      <c r="G93" s="83">
        <v>0</v>
      </c>
      <c r="H93" s="83">
        <v>0</v>
      </c>
      <c r="I93" s="83">
        <v>2</v>
      </c>
      <c r="J93" s="83">
        <v>4</v>
      </c>
      <c r="K93" s="83">
        <v>3</v>
      </c>
      <c r="L93" s="83">
        <v>8</v>
      </c>
      <c r="M93" s="83">
        <v>10</v>
      </c>
      <c r="N93" s="83">
        <v>8</v>
      </c>
      <c r="O93" s="84">
        <v>15</v>
      </c>
      <c r="P93" s="83">
        <v>9</v>
      </c>
      <c r="Q93" s="83">
        <v>7</v>
      </c>
      <c r="R93" s="83">
        <v>9</v>
      </c>
      <c r="S93" s="83">
        <v>9</v>
      </c>
      <c r="T93" s="83">
        <v>10</v>
      </c>
      <c r="U93" s="83">
        <v>4</v>
      </c>
      <c r="V93" s="83">
        <v>8</v>
      </c>
      <c r="W93" s="83">
        <v>4</v>
      </c>
      <c r="X93" s="83">
        <v>5</v>
      </c>
      <c r="Y93" s="83">
        <v>1</v>
      </c>
      <c r="Z93" s="83">
        <f t="shared" si="18"/>
        <v>81</v>
      </c>
      <c r="AA93" s="85">
        <f t="shared" si="15"/>
        <v>69.827586206896555</v>
      </c>
      <c r="AB93" s="83">
        <f t="shared" si="16"/>
        <v>116</v>
      </c>
      <c r="AC93" s="83">
        <f t="shared" si="17"/>
        <v>116</v>
      </c>
      <c r="AD93" s="71"/>
    </row>
    <row r="94" spans="1:30">
      <c r="A94" s="71" t="s">
        <v>46</v>
      </c>
      <c r="B94" s="82" t="s">
        <v>18</v>
      </c>
      <c r="C94" s="82">
        <v>9</v>
      </c>
      <c r="D94" s="33">
        <v>84</v>
      </c>
      <c r="E94" s="99"/>
      <c r="F94" s="99"/>
      <c r="G94" s="99"/>
      <c r="H94" s="99">
        <v>2</v>
      </c>
      <c r="I94" s="99">
        <v>4</v>
      </c>
      <c r="J94" s="99">
        <v>3</v>
      </c>
      <c r="K94" s="99">
        <v>4</v>
      </c>
      <c r="L94" s="99">
        <v>9</v>
      </c>
      <c r="M94" s="99">
        <v>9</v>
      </c>
      <c r="N94" s="99">
        <v>15</v>
      </c>
      <c r="O94" s="100">
        <v>12</v>
      </c>
      <c r="P94" s="99">
        <v>6</v>
      </c>
      <c r="Q94" s="99">
        <v>7</v>
      </c>
      <c r="R94" s="99">
        <v>4</v>
      </c>
      <c r="S94" s="99">
        <v>6</v>
      </c>
      <c r="T94" s="99">
        <v>3</v>
      </c>
      <c r="U94" s="99"/>
      <c r="V94" s="99"/>
      <c r="W94" s="99"/>
      <c r="X94" s="99"/>
      <c r="Y94" s="83"/>
      <c r="Z94" s="83">
        <f t="shared" si="18"/>
        <v>38</v>
      </c>
      <c r="AA94" s="85">
        <f t="shared" si="15"/>
        <v>45.238095238095241</v>
      </c>
      <c r="AB94" s="83">
        <f t="shared" si="16"/>
        <v>84</v>
      </c>
      <c r="AC94" s="83">
        <f t="shared" si="17"/>
        <v>84</v>
      </c>
      <c r="AD94" s="71"/>
    </row>
    <row r="95" spans="1:30">
      <c r="A95" s="71" t="s">
        <v>47</v>
      </c>
      <c r="B95" s="82" t="s">
        <v>18</v>
      </c>
      <c r="C95" s="82">
        <v>9</v>
      </c>
      <c r="D95" s="83">
        <v>238</v>
      </c>
      <c r="E95" s="83"/>
      <c r="F95" s="83"/>
      <c r="G95" s="83"/>
      <c r="H95" s="83">
        <v>1</v>
      </c>
      <c r="I95" s="83"/>
      <c r="J95" s="83"/>
      <c r="K95" s="83">
        <v>2</v>
      </c>
      <c r="L95" s="83">
        <v>4</v>
      </c>
      <c r="M95" s="83">
        <v>2</v>
      </c>
      <c r="N95" s="83">
        <v>3</v>
      </c>
      <c r="O95" s="84">
        <v>7</v>
      </c>
      <c r="P95" s="83">
        <v>11</v>
      </c>
      <c r="Q95" s="83">
        <v>9</v>
      </c>
      <c r="R95" s="83">
        <v>12</v>
      </c>
      <c r="S95" s="83">
        <v>11</v>
      </c>
      <c r="T95" s="83">
        <v>21</v>
      </c>
      <c r="U95" s="83">
        <v>25</v>
      </c>
      <c r="V95" s="83">
        <v>23</v>
      </c>
      <c r="W95" s="83">
        <v>39</v>
      </c>
      <c r="X95" s="83">
        <v>27</v>
      </c>
      <c r="Y95" s="83">
        <v>41</v>
      </c>
      <c r="Z95" s="83">
        <f t="shared" si="18"/>
        <v>226</v>
      </c>
      <c r="AA95" s="85">
        <f t="shared" si="15"/>
        <v>94.9579831932773</v>
      </c>
      <c r="AB95" s="83">
        <f t="shared" si="16"/>
        <v>238</v>
      </c>
      <c r="AC95" s="83">
        <f t="shared" si="17"/>
        <v>238</v>
      </c>
      <c r="AD95" s="71"/>
    </row>
    <row r="96" spans="1:30">
      <c r="A96" s="71" t="s">
        <v>48</v>
      </c>
      <c r="B96" s="82" t="s">
        <v>18</v>
      </c>
      <c r="C96" s="82">
        <v>9</v>
      </c>
      <c r="D96" s="93">
        <v>168</v>
      </c>
      <c r="E96" s="83"/>
      <c r="F96" s="83"/>
      <c r="G96" s="83"/>
      <c r="H96" s="83">
        <v>1</v>
      </c>
      <c r="I96" s="83"/>
      <c r="J96" s="83">
        <v>1</v>
      </c>
      <c r="K96" s="83"/>
      <c r="L96" s="83">
        <v>1</v>
      </c>
      <c r="M96" s="83">
        <v>3</v>
      </c>
      <c r="N96" s="83">
        <v>3</v>
      </c>
      <c r="O96" s="84">
        <v>14</v>
      </c>
      <c r="P96" s="83">
        <v>13</v>
      </c>
      <c r="Q96" s="83">
        <v>13</v>
      </c>
      <c r="R96" s="83">
        <v>16</v>
      </c>
      <c r="S96" s="83">
        <v>15</v>
      </c>
      <c r="T96" s="83">
        <v>18</v>
      </c>
      <c r="U96" s="83">
        <v>15</v>
      </c>
      <c r="V96" s="83">
        <v>23</v>
      </c>
      <c r="W96" s="83">
        <v>19</v>
      </c>
      <c r="X96" s="83">
        <v>11</v>
      </c>
      <c r="Y96" s="83">
        <v>2</v>
      </c>
      <c r="Z96" s="83">
        <f t="shared" si="18"/>
        <v>159</v>
      </c>
      <c r="AA96" s="85">
        <f t="shared" si="15"/>
        <v>94.642857142857139</v>
      </c>
      <c r="AB96" s="83">
        <f t="shared" si="16"/>
        <v>168</v>
      </c>
      <c r="AC96" s="83">
        <f t="shared" si="17"/>
        <v>168</v>
      </c>
      <c r="AD96" s="71"/>
    </row>
    <row r="97" spans="1:30">
      <c r="A97" s="71" t="s">
        <v>49</v>
      </c>
      <c r="B97" s="82" t="s">
        <v>18</v>
      </c>
      <c r="C97" s="82">
        <v>9</v>
      </c>
      <c r="D97" s="101">
        <v>509</v>
      </c>
      <c r="E97" s="101">
        <v>0</v>
      </c>
      <c r="F97" s="101">
        <v>0</v>
      </c>
      <c r="G97" s="101">
        <v>5</v>
      </c>
      <c r="H97" s="101">
        <v>5</v>
      </c>
      <c r="I97" s="101">
        <v>15</v>
      </c>
      <c r="J97" s="101">
        <v>26</v>
      </c>
      <c r="K97" s="101">
        <v>21</v>
      </c>
      <c r="L97" s="101">
        <v>22</v>
      </c>
      <c r="M97" s="101">
        <v>28</v>
      </c>
      <c r="N97" s="101">
        <v>36</v>
      </c>
      <c r="O97" s="102">
        <v>34</v>
      </c>
      <c r="P97" s="101">
        <v>37</v>
      </c>
      <c r="Q97" s="101">
        <v>38</v>
      </c>
      <c r="R97" s="101">
        <v>36</v>
      </c>
      <c r="S97" s="101">
        <v>44</v>
      </c>
      <c r="T97" s="101">
        <v>42</v>
      </c>
      <c r="U97" s="101">
        <v>49</v>
      </c>
      <c r="V97" s="101">
        <v>27</v>
      </c>
      <c r="W97" s="101">
        <v>21</v>
      </c>
      <c r="X97" s="101">
        <v>20</v>
      </c>
      <c r="Y97" s="101">
        <v>3</v>
      </c>
      <c r="Z97" s="101">
        <f t="shared" si="18"/>
        <v>351</v>
      </c>
      <c r="AA97" s="103">
        <f t="shared" si="15"/>
        <v>68.958742632612967</v>
      </c>
      <c r="AB97" s="101">
        <f t="shared" si="16"/>
        <v>509</v>
      </c>
      <c r="AC97" s="101">
        <f t="shared" si="17"/>
        <v>509</v>
      </c>
      <c r="AD97" s="71"/>
    </row>
    <row r="98" spans="1:30">
      <c r="A98" s="71" t="s">
        <v>50</v>
      </c>
      <c r="B98" s="82" t="s">
        <v>18</v>
      </c>
      <c r="C98" s="82">
        <v>9</v>
      </c>
      <c r="D98" s="83">
        <v>171</v>
      </c>
      <c r="E98" s="83"/>
      <c r="F98" s="83"/>
      <c r="G98" s="83"/>
      <c r="H98" s="83"/>
      <c r="I98" s="83"/>
      <c r="J98" s="83"/>
      <c r="K98" s="83">
        <v>7</v>
      </c>
      <c r="L98" s="83">
        <v>7</v>
      </c>
      <c r="M98" s="83">
        <v>7</v>
      </c>
      <c r="N98" s="83">
        <v>8</v>
      </c>
      <c r="O98" s="84">
        <v>25</v>
      </c>
      <c r="P98" s="83">
        <v>18</v>
      </c>
      <c r="Q98" s="83">
        <v>22</v>
      </c>
      <c r="R98" s="83">
        <v>18</v>
      </c>
      <c r="S98" s="83">
        <v>13</v>
      </c>
      <c r="T98" s="83">
        <v>16</v>
      </c>
      <c r="U98" s="83">
        <v>11</v>
      </c>
      <c r="V98" s="83">
        <v>6</v>
      </c>
      <c r="W98" s="83">
        <v>5</v>
      </c>
      <c r="X98" s="83">
        <v>7</v>
      </c>
      <c r="Y98" s="83">
        <v>1</v>
      </c>
      <c r="Z98" s="83">
        <v>142</v>
      </c>
      <c r="AA98" s="85">
        <f t="shared" si="15"/>
        <v>83.040935672514621</v>
      </c>
      <c r="AB98" s="83">
        <f t="shared" si="16"/>
        <v>171</v>
      </c>
      <c r="AC98" s="83">
        <f t="shared" si="17"/>
        <v>171</v>
      </c>
      <c r="AD98" s="71"/>
    </row>
    <row r="99" spans="1:30">
      <c r="A99" s="71" t="s">
        <v>52</v>
      </c>
      <c r="B99" s="82" t="s">
        <v>18</v>
      </c>
      <c r="C99" s="82">
        <v>9</v>
      </c>
      <c r="D99" s="83">
        <v>178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3</v>
      </c>
      <c r="L99" s="83">
        <v>7</v>
      </c>
      <c r="M99" s="83">
        <v>12</v>
      </c>
      <c r="N99" s="83">
        <v>9</v>
      </c>
      <c r="O99" s="84">
        <v>11</v>
      </c>
      <c r="P99" s="83">
        <v>14</v>
      </c>
      <c r="Q99" s="83">
        <v>16</v>
      </c>
      <c r="R99" s="83">
        <v>19</v>
      </c>
      <c r="S99" s="83">
        <v>21</v>
      </c>
      <c r="T99" s="83">
        <v>18</v>
      </c>
      <c r="U99" s="83">
        <v>15</v>
      </c>
      <c r="V99" s="83">
        <v>17</v>
      </c>
      <c r="W99" s="83">
        <v>8</v>
      </c>
      <c r="X99" s="83">
        <v>6</v>
      </c>
      <c r="Y99" s="83">
        <v>2</v>
      </c>
      <c r="Z99" s="83">
        <f>SUM(O99:Y99)</f>
        <v>147</v>
      </c>
      <c r="AA99" s="85">
        <f t="shared" si="15"/>
        <v>82.584269662921344</v>
      </c>
      <c r="AB99" s="83">
        <f t="shared" si="16"/>
        <v>178</v>
      </c>
      <c r="AC99" s="83">
        <f t="shared" si="17"/>
        <v>178</v>
      </c>
      <c r="AD99" s="71"/>
    </row>
    <row r="100" spans="1:30">
      <c r="A100" s="71" t="s">
        <v>53</v>
      </c>
      <c r="B100" s="82" t="s">
        <v>18</v>
      </c>
      <c r="C100" s="82">
        <v>9</v>
      </c>
      <c r="D100" s="83">
        <v>194</v>
      </c>
      <c r="E100" s="83">
        <v>0</v>
      </c>
      <c r="F100" s="83">
        <v>0</v>
      </c>
      <c r="G100" s="83">
        <v>0</v>
      </c>
      <c r="H100" s="83">
        <v>1</v>
      </c>
      <c r="I100" s="83">
        <v>8</v>
      </c>
      <c r="J100" s="83">
        <v>3</v>
      </c>
      <c r="K100" s="83">
        <v>13</v>
      </c>
      <c r="L100" s="83">
        <v>10</v>
      </c>
      <c r="M100" s="83">
        <v>21</v>
      </c>
      <c r="N100" s="83">
        <v>12</v>
      </c>
      <c r="O100" s="84">
        <v>26</v>
      </c>
      <c r="P100" s="83">
        <v>7</v>
      </c>
      <c r="Q100" s="83">
        <v>28</v>
      </c>
      <c r="R100" s="83">
        <v>12</v>
      </c>
      <c r="S100" s="83">
        <v>19</v>
      </c>
      <c r="T100" s="83">
        <v>6</v>
      </c>
      <c r="U100" s="83">
        <v>16</v>
      </c>
      <c r="V100" s="83">
        <v>4</v>
      </c>
      <c r="W100" s="83">
        <v>8</v>
      </c>
      <c r="X100" s="83">
        <v>0</v>
      </c>
      <c r="Y100" s="83">
        <v>0</v>
      </c>
      <c r="Z100" s="83">
        <v>126</v>
      </c>
      <c r="AA100" s="85">
        <v>64.948453608247419</v>
      </c>
      <c r="AB100" s="83">
        <v>194</v>
      </c>
      <c r="AC100" s="83">
        <v>194</v>
      </c>
      <c r="AD100" s="71"/>
    </row>
    <row r="101" spans="1:30">
      <c r="A101" s="71"/>
      <c r="B101" s="82" t="s">
        <v>18</v>
      </c>
      <c r="C101" s="82">
        <v>9</v>
      </c>
      <c r="D101" s="69">
        <f>SUM(D78:D100)</f>
        <v>4471</v>
      </c>
      <c r="E101" s="69">
        <f t="shared" ref="E101:AC101" si="19">SUM(E78:E100)</f>
        <v>0</v>
      </c>
      <c r="F101" s="69">
        <f t="shared" si="19"/>
        <v>5</v>
      </c>
      <c r="G101" s="69">
        <f t="shared" si="19"/>
        <v>13</v>
      </c>
      <c r="H101" s="69">
        <f t="shared" si="19"/>
        <v>33</v>
      </c>
      <c r="I101" s="69">
        <f t="shared" si="19"/>
        <v>74</v>
      </c>
      <c r="J101" s="69">
        <f t="shared" si="19"/>
        <v>109</v>
      </c>
      <c r="K101" s="69">
        <f t="shared" si="19"/>
        <v>168</v>
      </c>
      <c r="L101" s="69">
        <f t="shared" si="19"/>
        <v>210</v>
      </c>
      <c r="M101" s="69">
        <f t="shared" si="19"/>
        <v>279</v>
      </c>
      <c r="N101" s="69">
        <f t="shared" si="19"/>
        <v>267</v>
      </c>
      <c r="O101" s="72">
        <f t="shared" si="19"/>
        <v>477</v>
      </c>
      <c r="P101" s="69">
        <f t="shared" si="19"/>
        <v>380</v>
      </c>
      <c r="Q101" s="69">
        <f t="shared" si="19"/>
        <v>376</v>
      </c>
      <c r="R101" s="69">
        <f t="shared" si="19"/>
        <v>345</v>
      </c>
      <c r="S101" s="69">
        <f t="shared" si="19"/>
        <v>353</v>
      </c>
      <c r="T101" s="69">
        <f t="shared" si="19"/>
        <v>360</v>
      </c>
      <c r="U101" s="69">
        <f t="shared" si="19"/>
        <v>343</v>
      </c>
      <c r="V101" s="69">
        <f t="shared" si="19"/>
        <v>271</v>
      </c>
      <c r="W101" s="69">
        <f t="shared" si="19"/>
        <v>202</v>
      </c>
      <c r="X101" s="69">
        <f t="shared" si="19"/>
        <v>133</v>
      </c>
      <c r="Y101" s="69">
        <f t="shared" si="19"/>
        <v>72</v>
      </c>
      <c r="Z101" s="69">
        <f t="shared" si="19"/>
        <v>3218</v>
      </c>
      <c r="AA101" s="85">
        <f t="shared" ref="AA101:AA106" si="20">Z101/AB101*100</f>
        <v>71.991051454138699</v>
      </c>
      <c r="AB101" s="71">
        <f t="shared" si="19"/>
        <v>4470</v>
      </c>
      <c r="AC101" s="71">
        <f t="shared" si="19"/>
        <v>4471</v>
      </c>
      <c r="AD101" s="71"/>
    </row>
    <row r="102" spans="1:30">
      <c r="A102" s="71"/>
      <c r="B102" s="69"/>
      <c r="C102" s="69">
        <f t="shared" ref="C102:AC102" si="21">C29</f>
        <v>6</v>
      </c>
      <c r="D102" s="69">
        <f t="shared" si="21"/>
        <v>6106</v>
      </c>
      <c r="E102" s="69">
        <f t="shared" si="21"/>
        <v>9</v>
      </c>
      <c r="F102" s="69">
        <f t="shared" si="21"/>
        <v>27</v>
      </c>
      <c r="G102" s="69">
        <f t="shared" si="21"/>
        <v>67</v>
      </c>
      <c r="H102" s="69">
        <f t="shared" si="21"/>
        <v>145</v>
      </c>
      <c r="I102" s="69">
        <f t="shared" si="21"/>
        <v>252</v>
      </c>
      <c r="J102" s="69">
        <f t="shared" si="21"/>
        <v>346</v>
      </c>
      <c r="K102" s="69">
        <f t="shared" si="21"/>
        <v>435</v>
      </c>
      <c r="L102" s="69">
        <f t="shared" si="21"/>
        <v>410</v>
      </c>
      <c r="M102" s="69">
        <f t="shared" si="21"/>
        <v>368</v>
      </c>
      <c r="N102" s="69">
        <f t="shared" si="21"/>
        <v>325</v>
      </c>
      <c r="O102" s="72">
        <f t="shared" si="21"/>
        <v>486</v>
      </c>
      <c r="P102" s="69">
        <f t="shared" si="21"/>
        <v>382</v>
      </c>
      <c r="Q102" s="69">
        <f t="shared" si="21"/>
        <v>402</v>
      </c>
      <c r="R102" s="69">
        <f t="shared" si="21"/>
        <v>398</v>
      </c>
      <c r="S102" s="69">
        <f t="shared" si="21"/>
        <v>382</v>
      </c>
      <c r="T102" s="69">
        <f t="shared" si="21"/>
        <v>330</v>
      </c>
      <c r="U102" s="69">
        <f t="shared" si="21"/>
        <v>340</v>
      </c>
      <c r="V102" s="69">
        <f t="shared" si="21"/>
        <v>341</v>
      </c>
      <c r="W102" s="69">
        <f t="shared" si="21"/>
        <v>303</v>
      </c>
      <c r="X102" s="69">
        <f t="shared" si="21"/>
        <v>249</v>
      </c>
      <c r="Y102" s="69">
        <f t="shared" si="21"/>
        <v>110</v>
      </c>
      <c r="Z102" s="69">
        <f t="shared" si="21"/>
        <v>3723</v>
      </c>
      <c r="AA102" s="85">
        <f t="shared" si="20"/>
        <v>60.962829539872274</v>
      </c>
      <c r="AB102" s="71">
        <f t="shared" si="21"/>
        <v>6107</v>
      </c>
      <c r="AC102" s="71">
        <f t="shared" si="21"/>
        <v>6106</v>
      </c>
      <c r="AD102" s="71"/>
    </row>
    <row r="103" spans="1:30">
      <c r="A103" s="71"/>
      <c r="B103" s="69"/>
      <c r="C103" s="69">
        <f t="shared" ref="C103:AC103" si="22">C53</f>
        <v>7</v>
      </c>
      <c r="D103" s="69">
        <f t="shared" si="22"/>
        <v>5745</v>
      </c>
      <c r="E103" s="69">
        <f t="shared" si="22"/>
        <v>4</v>
      </c>
      <c r="F103" s="69">
        <f t="shared" si="22"/>
        <v>4</v>
      </c>
      <c r="G103" s="69">
        <f t="shared" si="22"/>
        <v>18</v>
      </c>
      <c r="H103" s="69">
        <f t="shared" si="22"/>
        <v>59</v>
      </c>
      <c r="I103" s="69">
        <f t="shared" si="22"/>
        <v>181</v>
      </c>
      <c r="J103" s="69">
        <f t="shared" si="22"/>
        <v>268</v>
      </c>
      <c r="K103" s="69">
        <f t="shared" si="22"/>
        <v>352</v>
      </c>
      <c r="L103" s="69">
        <f t="shared" si="22"/>
        <v>341</v>
      </c>
      <c r="M103" s="69">
        <f t="shared" si="22"/>
        <v>379</v>
      </c>
      <c r="N103" s="69">
        <f t="shared" si="22"/>
        <v>308</v>
      </c>
      <c r="O103" s="72">
        <f t="shared" si="22"/>
        <v>506</v>
      </c>
      <c r="P103" s="69">
        <f t="shared" si="22"/>
        <v>447</v>
      </c>
      <c r="Q103" s="69">
        <f t="shared" si="22"/>
        <v>410</v>
      </c>
      <c r="R103" s="69">
        <f t="shared" si="22"/>
        <v>372</v>
      </c>
      <c r="S103" s="69">
        <f t="shared" si="22"/>
        <v>366</v>
      </c>
      <c r="T103" s="69">
        <f t="shared" si="22"/>
        <v>364</v>
      </c>
      <c r="U103" s="69">
        <f t="shared" si="22"/>
        <v>342</v>
      </c>
      <c r="V103" s="69">
        <f t="shared" si="22"/>
        <v>326</v>
      </c>
      <c r="W103" s="69">
        <f t="shared" si="22"/>
        <v>291</v>
      </c>
      <c r="X103" s="69">
        <f t="shared" si="22"/>
        <v>263</v>
      </c>
      <c r="Y103" s="69">
        <f t="shared" si="22"/>
        <v>142</v>
      </c>
      <c r="Z103" s="69">
        <f t="shared" si="22"/>
        <v>3829</v>
      </c>
      <c r="AA103" s="85">
        <f t="shared" si="20"/>
        <v>66.672470834058856</v>
      </c>
      <c r="AB103" s="71">
        <f t="shared" si="22"/>
        <v>5743</v>
      </c>
      <c r="AC103" s="71">
        <f t="shared" si="22"/>
        <v>5745</v>
      </c>
      <c r="AD103" s="71"/>
    </row>
    <row r="104" spans="1:30">
      <c r="A104" s="71"/>
      <c r="B104" s="69"/>
      <c r="C104" s="69">
        <f t="shared" ref="C104:AC104" si="23">C77</f>
        <v>8</v>
      </c>
      <c r="D104" s="69">
        <f t="shared" si="23"/>
        <v>5665</v>
      </c>
      <c r="E104" s="69">
        <f t="shared" si="23"/>
        <v>4</v>
      </c>
      <c r="F104" s="69">
        <f t="shared" si="23"/>
        <v>6</v>
      </c>
      <c r="G104" s="69">
        <f t="shared" si="23"/>
        <v>14</v>
      </c>
      <c r="H104" s="69">
        <f t="shared" si="23"/>
        <v>46</v>
      </c>
      <c r="I104" s="69">
        <f t="shared" si="23"/>
        <v>127</v>
      </c>
      <c r="J104" s="69">
        <f t="shared" si="23"/>
        <v>257</v>
      </c>
      <c r="K104" s="69">
        <f t="shared" si="23"/>
        <v>398</v>
      </c>
      <c r="L104" s="69">
        <f t="shared" si="23"/>
        <v>514</v>
      </c>
      <c r="M104" s="69">
        <f t="shared" si="23"/>
        <v>535</v>
      </c>
      <c r="N104" s="69">
        <f t="shared" si="23"/>
        <v>463</v>
      </c>
      <c r="O104" s="72">
        <f t="shared" si="23"/>
        <v>685</v>
      </c>
      <c r="P104" s="69">
        <f t="shared" si="23"/>
        <v>524</v>
      </c>
      <c r="Q104" s="69">
        <f t="shared" si="23"/>
        <v>398</v>
      </c>
      <c r="R104" s="69">
        <f t="shared" si="23"/>
        <v>342</v>
      </c>
      <c r="S104" s="69">
        <f t="shared" si="23"/>
        <v>302</v>
      </c>
      <c r="T104" s="69">
        <f t="shared" si="23"/>
        <v>252</v>
      </c>
      <c r="U104" s="69">
        <f t="shared" si="23"/>
        <v>236</v>
      </c>
      <c r="V104" s="69">
        <f t="shared" si="23"/>
        <v>202</v>
      </c>
      <c r="W104" s="69">
        <f t="shared" si="23"/>
        <v>168</v>
      </c>
      <c r="X104" s="69">
        <f t="shared" si="23"/>
        <v>134</v>
      </c>
      <c r="Y104" s="69">
        <f t="shared" si="23"/>
        <v>60</v>
      </c>
      <c r="Z104" s="69">
        <f t="shared" si="23"/>
        <v>3303</v>
      </c>
      <c r="AA104" s="85">
        <f t="shared" si="20"/>
        <v>58.284806776071996</v>
      </c>
      <c r="AB104" s="71">
        <f t="shared" si="23"/>
        <v>5667</v>
      </c>
      <c r="AC104" s="71">
        <f t="shared" si="23"/>
        <v>5665</v>
      </c>
      <c r="AD104" s="71"/>
    </row>
    <row r="105" spans="1:30">
      <c r="A105" s="71"/>
      <c r="B105" s="69"/>
      <c r="C105" s="69">
        <f t="shared" ref="C105:AC105" si="24">C101</f>
        <v>9</v>
      </c>
      <c r="D105" s="69">
        <f t="shared" si="24"/>
        <v>4471</v>
      </c>
      <c r="E105" s="69">
        <f t="shared" si="24"/>
        <v>0</v>
      </c>
      <c r="F105" s="69">
        <f t="shared" si="24"/>
        <v>5</v>
      </c>
      <c r="G105" s="69">
        <f t="shared" si="24"/>
        <v>13</v>
      </c>
      <c r="H105" s="69">
        <f t="shared" si="24"/>
        <v>33</v>
      </c>
      <c r="I105" s="69">
        <f t="shared" si="24"/>
        <v>74</v>
      </c>
      <c r="J105" s="69">
        <f t="shared" si="24"/>
        <v>109</v>
      </c>
      <c r="K105" s="69">
        <f t="shared" si="24"/>
        <v>168</v>
      </c>
      <c r="L105" s="69">
        <f t="shared" si="24"/>
        <v>210</v>
      </c>
      <c r="M105" s="69">
        <f t="shared" si="24"/>
        <v>279</v>
      </c>
      <c r="N105" s="69">
        <f t="shared" si="24"/>
        <v>267</v>
      </c>
      <c r="O105" s="72">
        <f t="shared" si="24"/>
        <v>477</v>
      </c>
      <c r="P105" s="69">
        <f t="shared" si="24"/>
        <v>380</v>
      </c>
      <c r="Q105" s="69">
        <f t="shared" si="24"/>
        <v>376</v>
      </c>
      <c r="R105" s="69">
        <f t="shared" si="24"/>
        <v>345</v>
      </c>
      <c r="S105" s="69">
        <f t="shared" si="24"/>
        <v>353</v>
      </c>
      <c r="T105" s="69">
        <f t="shared" si="24"/>
        <v>360</v>
      </c>
      <c r="U105" s="69">
        <f t="shared" si="24"/>
        <v>343</v>
      </c>
      <c r="V105" s="69">
        <f t="shared" si="24"/>
        <v>271</v>
      </c>
      <c r="W105" s="69">
        <f t="shared" si="24"/>
        <v>202</v>
      </c>
      <c r="X105" s="69">
        <f t="shared" si="24"/>
        <v>133</v>
      </c>
      <c r="Y105" s="69">
        <f t="shared" si="24"/>
        <v>72</v>
      </c>
      <c r="Z105" s="69">
        <f t="shared" si="24"/>
        <v>3218</v>
      </c>
      <c r="AA105" s="85">
        <f t="shared" si="20"/>
        <v>71.991051454138699</v>
      </c>
      <c r="AB105" s="71">
        <f t="shared" si="24"/>
        <v>4470</v>
      </c>
      <c r="AC105" s="71">
        <f t="shared" si="24"/>
        <v>4471</v>
      </c>
      <c r="AD105" s="71"/>
    </row>
    <row r="106" spans="1:30">
      <c r="A106" s="71"/>
      <c r="B106" s="71"/>
      <c r="C106" s="122"/>
      <c r="D106" s="122">
        <f>SUM(D102:D105)</f>
        <v>21987</v>
      </c>
      <c r="E106" s="122">
        <f t="shared" ref="E106:AC106" si="25">SUM(E102:E105)</f>
        <v>17</v>
      </c>
      <c r="F106" s="122">
        <f t="shared" si="25"/>
        <v>42</v>
      </c>
      <c r="G106" s="122">
        <f t="shared" si="25"/>
        <v>112</v>
      </c>
      <c r="H106" s="122">
        <f t="shared" si="25"/>
        <v>283</v>
      </c>
      <c r="I106" s="122">
        <f t="shared" si="25"/>
        <v>634</v>
      </c>
      <c r="J106" s="122">
        <f t="shared" si="25"/>
        <v>980</v>
      </c>
      <c r="K106" s="122">
        <f t="shared" si="25"/>
        <v>1353</v>
      </c>
      <c r="L106" s="122">
        <f t="shared" si="25"/>
        <v>1475</v>
      </c>
      <c r="M106" s="122">
        <f t="shared" si="25"/>
        <v>1561</v>
      </c>
      <c r="N106" s="122">
        <f t="shared" si="25"/>
        <v>1363</v>
      </c>
      <c r="O106" s="123">
        <f t="shared" si="25"/>
        <v>2154</v>
      </c>
      <c r="P106" s="122">
        <f t="shared" si="25"/>
        <v>1733</v>
      </c>
      <c r="Q106" s="122">
        <f t="shared" si="25"/>
        <v>1586</v>
      </c>
      <c r="R106" s="122">
        <f t="shared" si="25"/>
        <v>1457</v>
      </c>
      <c r="S106" s="122">
        <f t="shared" si="25"/>
        <v>1403</v>
      </c>
      <c r="T106" s="122">
        <f t="shared" si="25"/>
        <v>1306</v>
      </c>
      <c r="U106" s="122">
        <f t="shared" si="25"/>
        <v>1261</v>
      </c>
      <c r="V106" s="122">
        <f t="shared" si="25"/>
        <v>1140</v>
      </c>
      <c r="W106" s="122">
        <f t="shared" si="25"/>
        <v>964</v>
      </c>
      <c r="X106" s="122">
        <f t="shared" si="25"/>
        <v>779</v>
      </c>
      <c r="Y106" s="122">
        <f t="shared" si="25"/>
        <v>384</v>
      </c>
      <c r="Z106" s="122">
        <f t="shared" si="25"/>
        <v>14073</v>
      </c>
      <c r="AA106" s="124">
        <f t="shared" si="20"/>
        <v>64.006003547550833</v>
      </c>
      <c r="AB106" s="125">
        <f t="shared" si="25"/>
        <v>21987</v>
      </c>
      <c r="AC106" s="125">
        <f t="shared" si="25"/>
        <v>21987</v>
      </c>
      <c r="AD106" s="71"/>
    </row>
    <row r="107" spans="1:30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</row>
  </sheetData>
  <mergeCells count="5">
    <mergeCell ref="C4:C5"/>
    <mergeCell ref="E4:AB4"/>
    <mergeCell ref="B4:B5"/>
    <mergeCell ref="A4:A5"/>
    <mergeCell ref="D4:D5"/>
  </mergeCells>
  <phoneticPr fontId="1" type="noConversion"/>
  <conditionalFormatting sqref="AC81:AC84">
    <cfRule type="expression" dxfId="2" priority="1" stopIfTrue="1">
      <formula>AB81&lt;&gt;AC81</formula>
    </cfRule>
  </conditionalFormatting>
  <pageMargins left="0.15748031496062992" right="0.15748031496062992" top="0.35433070866141736" bottom="0.98425196850393704" header="0.19685039370078741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opLeftCell="A88" workbookViewId="0">
      <selection activeCell="E108" sqref="E108:N108"/>
    </sheetView>
  </sheetViews>
  <sheetFormatPr defaultRowHeight="12.75"/>
  <cols>
    <col min="1" max="2" width="11" customWidth="1"/>
    <col min="3" max="3" width="5.5703125" customWidth="1"/>
    <col min="4" max="4" width="8.28515625" customWidth="1"/>
    <col min="5" max="5" width="7.5703125" customWidth="1"/>
    <col min="6" max="6" width="6.28515625" customWidth="1"/>
    <col min="7" max="7" width="7.28515625" customWidth="1"/>
    <col min="9" max="9" width="6.140625" customWidth="1"/>
    <col min="11" max="11" width="5.5703125" customWidth="1"/>
    <col min="13" max="13" width="7.28515625" customWidth="1"/>
    <col min="14" max="14" width="7.5703125" customWidth="1"/>
    <col min="15" max="15" width="7" customWidth="1"/>
    <col min="16" max="16" width="5.7109375" customWidth="1"/>
  </cols>
  <sheetData>
    <row r="1" spans="1:17">
      <c r="A1" s="22"/>
    </row>
    <row r="3" spans="1:17" ht="15">
      <c r="A3" s="3"/>
      <c r="B3" s="4"/>
      <c r="C3" s="5"/>
      <c r="D3" s="6" t="s">
        <v>29</v>
      </c>
      <c r="E3" s="7"/>
      <c r="F3" s="7"/>
      <c r="G3" s="7"/>
      <c r="H3" s="7"/>
      <c r="I3" s="7"/>
      <c r="J3" s="7"/>
      <c r="K3" s="7"/>
      <c r="L3" s="7"/>
      <c r="M3" s="8"/>
      <c r="N3" s="8"/>
      <c r="O3" s="3"/>
      <c r="P3" s="3"/>
    </row>
    <row r="4" spans="1:17" ht="16.5">
      <c r="A4" s="9" t="s">
        <v>0</v>
      </c>
      <c r="B4" s="133" t="s">
        <v>2</v>
      </c>
      <c r="C4" s="133" t="s">
        <v>3</v>
      </c>
      <c r="D4" s="135" t="s">
        <v>4</v>
      </c>
      <c r="E4" s="131" t="s">
        <v>5</v>
      </c>
      <c r="F4" s="132"/>
      <c r="G4" s="131" t="s">
        <v>6</v>
      </c>
      <c r="H4" s="132"/>
      <c r="I4" s="131" t="s">
        <v>7</v>
      </c>
      <c r="J4" s="132"/>
      <c r="K4" s="131" t="s">
        <v>8</v>
      </c>
      <c r="L4" s="132"/>
      <c r="M4" s="131" t="s">
        <v>25</v>
      </c>
      <c r="N4" s="132"/>
      <c r="O4" s="10"/>
      <c r="P4" s="3"/>
    </row>
    <row r="5" spans="1:17" ht="16.5">
      <c r="A5" s="11"/>
      <c r="B5" s="134"/>
      <c r="C5" s="134"/>
      <c r="D5" s="136"/>
      <c r="E5" s="12" t="s">
        <v>9</v>
      </c>
      <c r="F5" s="12" t="s">
        <v>10</v>
      </c>
      <c r="G5" s="12" t="s">
        <v>9</v>
      </c>
      <c r="H5" s="12" t="s">
        <v>10</v>
      </c>
      <c r="I5" s="12" t="s">
        <v>9</v>
      </c>
      <c r="J5" s="12" t="s">
        <v>10</v>
      </c>
      <c r="K5" s="12" t="s">
        <v>9</v>
      </c>
      <c r="L5" s="12" t="s">
        <v>10</v>
      </c>
      <c r="M5" s="12" t="s">
        <v>9</v>
      </c>
      <c r="N5" s="12" t="s">
        <v>10</v>
      </c>
      <c r="O5" s="10"/>
      <c r="P5" s="3"/>
    </row>
    <row r="6" spans="1:17" ht="15.75">
      <c r="A6" s="29" t="s">
        <v>30</v>
      </c>
      <c r="B6" s="29" t="s">
        <v>1</v>
      </c>
      <c r="C6" s="29">
        <v>6</v>
      </c>
      <c r="D6" s="65">
        <v>608</v>
      </c>
      <c r="E6" s="66">
        <v>177</v>
      </c>
      <c r="F6" s="67">
        <f>E6*100/D6</f>
        <v>29.111842105263158</v>
      </c>
      <c r="G6" s="66">
        <v>112</v>
      </c>
      <c r="H6" s="63">
        <f>G6*100/D6</f>
        <v>18.421052631578949</v>
      </c>
      <c r="I6" s="66">
        <v>138</v>
      </c>
      <c r="J6" s="63">
        <f>I6*100/D6</f>
        <v>22.69736842105263</v>
      </c>
      <c r="K6" s="66">
        <v>94</v>
      </c>
      <c r="L6" s="63">
        <f>K6*100/D6</f>
        <v>15.460526315789474</v>
      </c>
      <c r="M6" s="66">
        <v>87</v>
      </c>
      <c r="N6" s="63">
        <f>M6*100/D6</f>
        <v>14.309210526315789</v>
      </c>
      <c r="O6" s="13">
        <f t="shared" ref="O6:O25" si="0">D6</f>
        <v>608</v>
      </c>
      <c r="P6" s="13">
        <f t="shared" ref="P6:P12" si="1">E6+G6+I6+K6+M6</f>
        <v>608</v>
      </c>
    </row>
    <row r="7" spans="1:17" ht="15.75">
      <c r="A7" s="59" t="s">
        <v>32</v>
      </c>
      <c r="B7" s="21" t="s">
        <v>31</v>
      </c>
      <c r="C7" s="15">
        <v>6</v>
      </c>
      <c r="D7" s="15">
        <v>321</v>
      </c>
      <c r="E7" s="15">
        <v>112</v>
      </c>
      <c r="F7" s="64">
        <f t="shared" ref="F7:F70" si="2">E7*100/D7</f>
        <v>34.890965732087224</v>
      </c>
      <c r="G7" s="15">
        <v>86</v>
      </c>
      <c r="H7" s="63">
        <f>G7*100/D7</f>
        <v>26.791277258566979</v>
      </c>
      <c r="I7" s="15">
        <v>95</v>
      </c>
      <c r="J7" s="63">
        <f>I7*100/D7</f>
        <v>29.595015576323988</v>
      </c>
      <c r="K7" s="15">
        <v>19</v>
      </c>
      <c r="L7" s="63">
        <f>K7*100/D7</f>
        <v>5.9190031152647977</v>
      </c>
      <c r="M7" s="15">
        <v>9</v>
      </c>
      <c r="N7" s="63">
        <f>M7*100/D7</f>
        <v>2.8037383177570092</v>
      </c>
      <c r="O7" s="13">
        <f t="shared" si="0"/>
        <v>321</v>
      </c>
      <c r="P7" s="13">
        <f t="shared" si="1"/>
        <v>321</v>
      </c>
    </row>
    <row r="8" spans="1:17" ht="15.75">
      <c r="A8" s="60" t="s">
        <v>33</v>
      </c>
      <c r="B8" s="29" t="s">
        <v>1</v>
      </c>
      <c r="C8" s="15">
        <v>6</v>
      </c>
      <c r="D8" s="15">
        <v>280</v>
      </c>
      <c r="E8" s="15">
        <v>30</v>
      </c>
      <c r="F8" s="64">
        <f t="shared" si="2"/>
        <v>10.714285714285714</v>
      </c>
      <c r="G8" s="15">
        <v>50</v>
      </c>
      <c r="H8" s="63">
        <f t="shared" ref="H8:H71" si="3">G8*100/D8</f>
        <v>17.857142857142858</v>
      </c>
      <c r="I8" s="15">
        <v>61</v>
      </c>
      <c r="J8" s="63">
        <f t="shared" ref="J8:J71" si="4">I8*100/D8</f>
        <v>21.785714285714285</v>
      </c>
      <c r="K8" s="15">
        <v>126</v>
      </c>
      <c r="L8" s="15">
        <f>K8*100/D8</f>
        <v>45</v>
      </c>
      <c r="M8" s="15">
        <v>13</v>
      </c>
      <c r="N8" s="63">
        <f t="shared" ref="N8:N71" si="5">M8*100/D8</f>
        <v>4.6428571428571432</v>
      </c>
      <c r="O8" s="13">
        <f t="shared" si="0"/>
        <v>280</v>
      </c>
      <c r="P8" s="13">
        <f t="shared" si="1"/>
        <v>280</v>
      </c>
    </row>
    <row r="9" spans="1:17" ht="15.75">
      <c r="A9" s="60" t="s">
        <v>34</v>
      </c>
      <c r="B9" s="29" t="s">
        <v>1</v>
      </c>
      <c r="C9" s="15">
        <v>6</v>
      </c>
      <c r="D9" s="15">
        <v>181</v>
      </c>
      <c r="E9" s="15">
        <v>42</v>
      </c>
      <c r="F9" s="64">
        <f t="shared" si="2"/>
        <v>23.204419889502763</v>
      </c>
      <c r="G9" s="15">
        <v>40</v>
      </c>
      <c r="H9" s="63">
        <f t="shared" si="3"/>
        <v>22.099447513812155</v>
      </c>
      <c r="I9" s="15">
        <v>33</v>
      </c>
      <c r="J9" s="63">
        <f t="shared" si="4"/>
        <v>18.232044198895029</v>
      </c>
      <c r="K9" s="15">
        <v>22</v>
      </c>
      <c r="L9" s="63">
        <f t="shared" ref="L9:L72" si="6">K9*100/D9</f>
        <v>12.154696132596685</v>
      </c>
      <c r="M9" s="15">
        <v>44</v>
      </c>
      <c r="N9" s="63">
        <f t="shared" si="5"/>
        <v>24.30939226519337</v>
      </c>
      <c r="O9" s="13">
        <f t="shared" si="0"/>
        <v>181</v>
      </c>
      <c r="P9" s="13">
        <f t="shared" si="1"/>
        <v>181</v>
      </c>
    </row>
    <row r="10" spans="1:17" ht="15.75">
      <c r="A10" s="60" t="s">
        <v>35</v>
      </c>
      <c r="B10" s="29" t="s">
        <v>1</v>
      </c>
      <c r="C10" s="15">
        <v>6</v>
      </c>
      <c r="D10" s="15">
        <v>393</v>
      </c>
      <c r="E10" s="15">
        <v>169</v>
      </c>
      <c r="F10" s="64">
        <f t="shared" si="2"/>
        <v>43.002544529262089</v>
      </c>
      <c r="G10" s="15">
        <v>115</v>
      </c>
      <c r="H10" s="63">
        <f t="shared" si="3"/>
        <v>29.262086513994912</v>
      </c>
      <c r="I10" s="15">
        <v>50</v>
      </c>
      <c r="J10" s="63">
        <f t="shared" si="4"/>
        <v>12.72264631043257</v>
      </c>
      <c r="K10" s="15">
        <v>29</v>
      </c>
      <c r="L10" s="63">
        <f t="shared" si="6"/>
        <v>7.3791348600508906</v>
      </c>
      <c r="M10" s="15">
        <v>30</v>
      </c>
      <c r="N10" s="63">
        <f t="shared" si="5"/>
        <v>7.6335877862595423</v>
      </c>
      <c r="O10" s="24">
        <f t="shared" si="0"/>
        <v>393</v>
      </c>
      <c r="P10" s="13">
        <f t="shared" si="1"/>
        <v>393</v>
      </c>
    </row>
    <row r="11" spans="1:17" ht="15.75">
      <c r="A11" s="60" t="s">
        <v>36</v>
      </c>
      <c r="B11" s="61" t="s">
        <v>1</v>
      </c>
      <c r="C11" s="15">
        <v>6</v>
      </c>
      <c r="D11" s="15">
        <v>244</v>
      </c>
      <c r="E11" s="15">
        <v>32</v>
      </c>
      <c r="F11" s="64">
        <f t="shared" si="2"/>
        <v>13.114754098360656</v>
      </c>
      <c r="G11" s="15">
        <v>37</v>
      </c>
      <c r="H11" s="63">
        <f t="shared" si="3"/>
        <v>15.163934426229508</v>
      </c>
      <c r="I11" s="15">
        <v>38</v>
      </c>
      <c r="J11" s="63">
        <f t="shared" si="4"/>
        <v>15.573770491803279</v>
      </c>
      <c r="K11" s="15">
        <v>50</v>
      </c>
      <c r="L11" s="63">
        <f t="shared" si="6"/>
        <v>20.491803278688526</v>
      </c>
      <c r="M11" s="15">
        <v>87</v>
      </c>
      <c r="N11" s="63">
        <f t="shared" si="5"/>
        <v>35.655737704918032</v>
      </c>
      <c r="O11" s="24">
        <f t="shared" si="0"/>
        <v>244</v>
      </c>
      <c r="P11" s="13">
        <f t="shared" si="1"/>
        <v>244</v>
      </c>
    </row>
    <row r="12" spans="1:17" ht="15.75">
      <c r="A12" s="60" t="s">
        <v>37</v>
      </c>
      <c r="B12" s="29" t="s">
        <v>1</v>
      </c>
      <c r="C12" s="15">
        <v>6</v>
      </c>
      <c r="D12" s="15">
        <v>241</v>
      </c>
      <c r="E12" s="15">
        <v>36</v>
      </c>
      <c r="F12" s="64">
        <f t="shared" si="2"/>
        <v>14.937759336099585</v>
      </c>
      <c r="G12" s="15">
        <v>61</v>
      </c>
      <c r="H12" s="63">
        <f t="shared" si="3"/>
        <v>25.311203319502074</v>
      </c>
      <c r="I12" s="15">
        <v>78</v>
      </c>
      <c r="J12" s="63">
        <f t="shared" si="4"/>
        <v>32.365145228215766</v>
      </c>
      <c r="K12" s="15">
        <v>62</v>
      </c>
      <c r="L12" s="63">
        <f t="shared" si="6"/>
        <v>25.726141078838175</v>
      </c>
      <c r="M12" s="15">
        <v>4</v>
      </c>
      <c r="N12" s="63">
        <f t="shared" si="5"/>
        <v>1.6597510373443984</v>
      </c>
      <c r="O12" s="24">
        <f t="shared" si="0"/>
        <v>241</v>
      </c>
      <c r="P12" s="13">
        <f t="shared" si="1"/>
        <v>241</v>
      </c>
    </row>
    <row r="13" spans="1:17" ht="15.75">
      <c r="A13" s="60" t="s">
        <v>38</v>
      </c>
      <c r="B13" s="29" t="s">
        <v>1</v>
      </c>
      <c r="C13" s="15">
        <v>6</v>
      </c>
      <c r="D13" s="15">
        <v>171</v>
      </c>
      <c r="E13" s="15">
        <v>21</v>
      </c>
      <c r="F13" s="64">
        <f t="shared" si="2"/>
        <v>12.280701754385966</v>
      </c>
      <c r="G13" s="15">
        <v>17</v>
      </c>
      <c r="H13" s="63">
        <f t="shared" si="3"/>
        <v>9.9415204678362574</v>
      </c>
      <c r="I13" s="15">
        <v>37</v>
      </c>
      <c r="J13" s="63">
        <f t="shared" si="4"/>
        <v>21.637426900584796</v>
      </c>
      <c r="K13" s="15">
        <v>32</v>
      </c>
      <c r="L13" s="63">
        <f t="shared" si="6"/>
        <v>18.71345029239766</v>
      </c>
      <c r="M13" s="15">
        <v>64</v>
      </c>
      <c r="N13" s="63">
        <f t="shared" si="5"/>
        <v>37.42690058479532</v>
      </c>
      <c r="O13" s="24">
        <f t="shared" si="0"/>
        <v>171</v>
      </c>
      <c r="P13" s="13">
        <f>E13+G13+I13+K13+M13</f>
        <v>171</v>
      </c>
    </row>
    <row r="14" spans="1:17" ht="15.75">
      <c r="A14" s="60" t="s">
        <v>39</v>
      </c>
      <c r="B14" s="29" t="s">
        <v>1</v>
      </c>
      <c r="C14" s="15">
        <v>6</v>
      </c>
      <c r="D14" s="15">
        <v>287</v>
      </c>
      <c r="E14" s="15">
        <v>34</v>
      </c>
      <c r="F14" s="64">
        <f t="shared" si="2"/>
        <v>11.846689895470384</v>
      </c>
      <c r="G14" s="15">
        <v>52</v>
      </c>
      <c r="H14" s="63">
        <f t="shared" si="3"/>
        <v>18.118466898954704</v>
      </c>
      <c r="I14" s="15">
        <v>63</v>
      </c>
      <c r="J14" s="63">
        <f t="shared" si="4"/>
        <v>21.951219512195124</v>
      </c>
      <c r="K14" s="15">
        <v>74</v>
      </c>
      <c r="L14" s="63">
        <f t="shared" si="6"/>
        <v>25.78397212543554</v>
      </c>
      <c r="M14" s="15">
        <v>64</v>
      </c>
      <c r="N14" s="63">
        <f t="shared" si="5"/>
        <v>22.299651567944252</v>
      </c>
      <c r="O14" s="25">
        <f t="shared" si="0"/>
        <v>287</v>
      </c>
      <c r="P14" s="13">
        <f t="shared" ref="P14:Q25" si="7">E14+G14+I14+K14+M14</f>
        <v>287</v>
      </c>
      <c r="Q14" s="26">
        <f t="shared" si="7"/>
        <v>100</v>
      </c>
    </row>
    <row r="15" spans="1:17" ht="15.75">
      <c r="A15" s="60" t="s">
        <v>40</v>
      </c>
      <c r="B15" s="29" t="s">
        <v>1</v>
      </c>
      <c r="C15" s="15">
        <v>6</v>
      </c>
      <c r="D15" s="15">
        <v>216</v>
      </c>
      <c r="E15" s="15">
        <v>16</v>
      </c>
      <c r="F15" s="64">
        <f t="shared" si="2"/>
        <v>7.4074074074074074</v>
      </c>
      <c r="G15" s="15">
        <v>17</v>
      </c>
      <c r="H15" s="63">
        <f t="shared" si="3"/>
        <v>7.8703703703703702</v>
      </c>
      <c r="I15" s="15">
        <v>47</v>
      </c>
      <c r="J15" s="63">
        <f t="shared" si="4"/>
        <v>21.75925925925926</v>
      </c>
      <c r="K15" s="15">
        <v>37</v>
      </c>
      <c r="L15" s="63">
        <f t="shared" si="6"/>
        <v>17.12962962962963</v>
      </c>
      <c r="M15" s="15">
        <v>99</v>
      </c>
      <c r="N15" s="63">
        <f t="shared" si="5"/>
        <v>45.833333333333336</v>
      </c>
      <c r="O15" s="25">
        <f t="shared" si="0"/>
        <v>216</v>
      </c>
      <c r="P15" s="13">
        <f t="shared" si="7"/>
        <v>216</v>
      </c>
      <c r="Q15" s="26">
        <f t="shared" si="7"/>
        <v>100</v>
      </c>
    </row>
    <row r="16" spans="1:17" ht="15.75">
      <c r="A16" s="60" t="s">
        <v>41</v>
      </c>
      <c r="B16" s="29" t="s">
        <v>1</v>
      </c>
      <c r="C16" s="15">
        <v>6</v>
      </c>
      <c r="D16" s="15">
        <v>125</v>
      </c>
      <c r="E16" s="15">
        <v>13</v>
      </c>
      <c r="F16" s="64">
        <f t="shared" si="2"/>
        <v>10.4</v>
      </c>
      <c r="G16" s="15">
        <v>21</v>
      </c>
      <c r="H16" s="63">
        <f t="shared" si="3"/>
        <v>16.8</v>
      </c>
      <c r="I16" s="15">
        <v>33</v>
      </c>
      <c r="J16" s="63">
        <f t="shared" si="4"/>
        <v>26.4</v>
      </c>
      <c r="K16" s="15">
        <v>33</v>
      </c>
      <c r="L16" s="63">
        <f t="shared" si="6"/>
        <v>26.4</v>
      </c>
      <c r="M16" s="15">
        <v>25</v>
      </c>
      <c r="N16" s="63">
        <f t="shared" si="5"/>
        <v>20</v>
      </c>
      <c r="O16" s="25">
        <f t="shared" si="0"/>
        <v>125</v>
      </c>
      <c r="P16" s="13">
        <f t="shared" si="7"/>
        <v>125</v>
      </c>
      <c r="Q16" s="26">
        <f t="shared" si="7"/>
        <v>100</v>
      </c>
    </row>
    <row r="17" spans="1:17" ht="15.75">
      <c r="A17" s="60" t="s">
        <v>42</v>
      </c>
      <c r="B17" s="20" t="s">
        <v>1</v>
      </c>
      <c r="C17" s="15">
        <v>6</v>
      </c>
      <c r="D17" s="15">
        <v>246</v>
      </c>
      <c r="E17" s="15">
        <v>46</v>
      </c>
      <c r="F17" s="64">
        <f t="shared" si="2"/>
        <v>18.699186991869919</v>
      </c>
      <c r="G17" s="15">
        <v>48</v>
      </c>
      <c r="H17" s="63">
        <f t="shared" si="3"/>
        <v>19.512195121951219</v>
      </c>
      <c r="I17" s="15">
        <v>50</v>
      </c>
      <c r="J17" s="63">
        <f t="shared" si="4"/>
        <v>20.325203252032519</v>
      </c>
      <c r="K17" s="15">
        <v>60</v>
      </c>
      <c r="L17" s="63">
        <f t="shared" si="6"/>
        <v>24.390243902439025</v>
      </c>
      <c r="M17" s="15">
        <v>42</v>
      </c>
      <c r="N17" s="63">
        <f t="shared" si="5"/>
        <v>17.073170731707318</v>
      </c>
      <c r="O17" s="25">
        <f t="shared" si="0"/>
        <v>246</v>
      </c>
      <c r="P17" s="13">
        <f t="shared" si="7"/>
        <v>246</v>
      </c>
      <c r="Q17" s="26">
        <f t="shared" si="7"/>
        <v>100</v>
      </c>
    </row>
    <row r="18" spans="1:17" ht="15.75">
      <c r="A18" s="60" t="s">
        <v>43</v>
      </c>
      <c r="B18" s="29" t="s">
        <v>1</v>
      </c>
      <c r="C18" s="15">
        <v>6</v>
      </c>
      <c r="D18" s="15">
        <v>247</v>
      </c>
      <c r="E18" s="15">
        <v>93</v>
      </c>
      <c r="F18" s="64">
        <f t="shared" si="2"/>
        <v>37.651821862348179</v>
      </c>
      <c r="G18" s="15">
        <v>51</v>
      </c>
      <c r="H18" s="63">
        <f t="shared" si="3"/>
        <v>20.647773279352226</v>
      </c>
      <c r="I18" s="15">
        <v>42</v>
      </c>
      <c r="J18" s="63">
        <f t="shared" si="4"/>
        <v>17.004048582995953</v>
      </c>
      <c r="K18" s="15">
        <v>46</v>
      </c>
      <c r="L18" s="63">
        <f t="shared" si="6"/>
        <v>18.623481781376519</v>
      </c>
      <c r="M18" s="15">
        <v>15</v>
      </c>
      <c r="N18" s="63">
        <f t="shared" si="5"/>
        <v>6.0728744939271255</v>
      </c>
      <c r="O18" s="13">
        <f t="shared" si="0"/>
        <v>247</v>
      </c>
      <c r="P18" s="13">
        <f t="shared" si="7"/>
        <v>247</v>
      </c>
    </row>
    <row r="19" spans="1:17" ht="15.75">
      <c r="A19" s="60" t="s">
        <v>44</v>
      </c>
      <c r="B19" s="29" t="s">
        <v>1</v>
      </c>
      <c r="C19" s="15">
        <v>6</v>
      </c>
      <c r="D19" s="15">
        <v>142</v>
      </c>
      <c r="E19" s="15">
        <v>17</v>
      </c>
      <c r="F19" s="64">
        <f t="shared" si="2"/>
        <v>11.971830985915492</v>
      </c>
      <c r="G19" s="15">
        <v>23</v>
      </c>
      <c r="H19" s="63">
        <f t="shared" si="3"/>
        <v>16.197183098591548</v>
      </c>
      <c r="I19" s="15">
        <v>60</v>
      </c>
      <c r="J19" s="63">
        <f t="shared" si="4"/>
        <v>42.25352112676056</v>
      </c>
      <c r="K19" s="15">
        <v>23</v>
      </c>
      <c r="L19" s="63">
        <f t="shared" si="6"/>
        <v>16.197183098591548</v>
      </c>
      <c r="M19" s="15">
        <v>19</v>
      </c>
      <c r="N19" s="63">
        <f t="shared" si="5"/>
        <v>13.380281690140846</v>
      </c>
      <c r="O19" s="13">
        <f t="shared" si="0"/>
        <v>142</v>
      </c>
      <c r="P19" s="13">
        <f t="shared" si="7"/>
        <v>142</v>
      </c>
    </row>
    <row r="20" spans="1:17" ht="15.75">
      <c r="A20" s="60" t="s">
        <v>54</v>
      </c>
      <c r="B20" s="29" t="s">
        <v>1</v>
      </c>
      <c r="C20" s="15">
        <v>6</v>
      </c>
      <c r="D20" s="15">
        <v>121</v>
      </c>
      <c r="E20" s="15">
        <v>28</v>
      </c>
      <c r="F20" s="64">
        <f t="shared" si="2"/>
        <v>23.140495867768596</v>
      </c>
      <c r="G20" s="15">
        <v>29</v>
      </c>
      <c r="H20" s="63">
        <f t="shared" si="3"/>
        <v>23.966942148760332</v>
      </c>
      <c r="I20" s="15">
        <v>19</v>
      </c>
      <c r="J20" s="63">
        <f t="shared" si="4"/>
        <v>15.702479338842975</v>
      </c>
      <c r="K20" s="15">
        <v>23</v>
      </c>
      <c r="L20" s="63">
        <f t="shared" si="6"/>
        <v>19.008264462809919</v>
      </c>
      <c r="M20" s="15">
        <v>22</v>
      </c>
      <c r="N20" s="63">
        <f t="shared" si="5"/>
        <v>18.181818181818183</v>
      </c>
      <c r="O20" s="13">
        <f t="shared" si="0"/>
        <v>121</v>
      </c>
      <c r="P20" s="13">
        <f t="shared" si="7"/>
        <v>121</v>
      </c>
    </row>
    <row r="21" spans="1:17" ht="15.75">
      <c r="A21" s="60" t="s">
        <v>45</v>
      </c>
      <c r="B21" s="29" t="s">
        <v>1</v>
      </c>
      <c r="C21" s="15">
        <v>6</v>
      </c>
      <c r="D21" s="15">
        <v>203</v>
      </c>
      <c r="E21" s="15">
        <v>16</v>
      </c>
      <c r="F21" s="64">
        <f t="shared" si="2"/>
        <v>7.8817733990147785</v>
      </c>
      <c r="G21" s="15">
        <v>21</v>
      </c>
      <c r="H21" s="63">
        <f t="shared" si="3"/>
        <v>10.344827586206897</v>
      </c>
      <c r="I21" s="15">
        <v>22</v>
      </c>
      <c r="J21" s="63">
        <f t="shared" si="4"/>
        <v>10.83743842364532</v>
      </c>
      <c r="K21" s="15">
        <v>28</v>
      </c>
      <c r="L21" s="63">
        <f t="shared" si="6"/>
        <v>13.793103448275861</v>
      </c>
      <c r="M21" s="15">
        <v>116</v>
      </c>
      <c r="N21" s="63">
        <f t="shared" si="5"/>
        <v>57.142857142857146</v>
      </c>
      <c r="O21" s="13">
        <f t="shared" si="0"/>
        <v>203</v>
      </c>
      <c r="P21" s="13">
        <f t="shared" si="7"/>
        <v>203</v>
      </c>
    </row>
    <row r="22" spans="1:17" ht="15.75">
      <c r="A22" s="60" t="s">
        <v>46</v>
      </c>
      <c r="B22" s="29" t="s">
        <v>1</v>
      </c>
      <c r="C22" s="15">
        <v>6</v>
      </c>
      <c r="D22" s="15">
        <v>106</v>
      </c>
      <c r="E22" s="15">
        <v>7</v>
      </c>
      <c r="F22" s="64">
        <f t="shared" si="2"/>
        <v>6.6037735849056602</v>
      </c>
      <c r="G22" s="15">
        <v>23</v>
      </c>
      <c r="H22" s="63">
        <f t="shared" si="3"/>
        <v>21.69811320754717</v>
      </c>
      <c r="I22" s="15">
        <v>30</v>
      </c>
      <c r="J22" s="63">
        <f t="shared" si="4"/>
        <v>28.30188679245283</v>
      </c>
      <c r="K22" s="15">
        <v>26</v>
      </c>
      <c r="L22" s="63">
        <f t="shared" si="6"/>
        <v>24.528301886792452</v>
      </c>
      <c r="M22" s="15">
        <v>20</v>
      </c>
      <c r="N22" s="63">
        <f t="shared" si="5"/>
        <v>18.867924528301888</v>
      </c>
      <c r="O22" s="13">
        <f t="shared" si="0"/>
        <v>106</v>
      </c>
      <c r="P22" s="13">
        <f t="shared" si="7"/>
        <v>106</v>
      </c>
    </row>
    <row r="23" spans="1:17" ht="15.75">
      <c r="A23" s="60" t="s">
        <v>47</v>
      </c>
      <c r="B23" s="29" t="s">
        <v>1</v>
      </c>
      <c r="C23" s="15">
        <v>6</v>
      </c>
      <c r="D23" s="15">
        <v>343</v>
      </c>
      <c r="E23" s="15">
        <v>111</v>
      </c>
      <c r="F23" s="64">
        <f t="shared" si="2"/>
        <v>32.361516034985421</v>
      </c>
      <c r="G23" s="15">
        <v>68</v>
      </c>
      <c r="H23" s="63">
        <f t="shared" si="3"/>
        <v>19.825072886297377</v>
      </c>
      <c r="I23" s="15">
        <v>74</v>
      </c>
      <c r="J23" s="63">
        <f t="shared" si="4"/>
        <v>21.574344023323615</v>
      </c>
      <c r="K23" s="15">
        <v>47</v>
      </c>
      <c r="L23" s="63">
        <f t="shared" si="6"/>
        <v>13.70262390670554</v>
      </c>
      <c r="M23" s="15">
        <v>43</v>
      </c>
      <c r="N23" s="63">
        <f t="shared" si="5"/>
        <v>12.536443148688047</v>
      </c>
      <c r="O23" s="13">
        <f t="shared" si="0"/>
        <v>343</v>
      </c>
      <c r="P23" s="13">
        <f t="shared" si="7"/>
        <v>343</v>
      </c>
    </row>
    <row r="24" spans="1:17" ht="15.75">
      <c r="A24" s="60" t="s">
        <v>48</v>
      </c>
      <c r="B24" s="62" t="s">
        <v>1</v>
      </c>
      <c r="C24" s="15">
        <v>6</v>
      </c>
      <c r="D24" s="15">
        <v>210</v>
      </c>
      <c r="E24" s="15">
        <v>79</v>
      </c>
      <c r="F24" s="64">
        <f t="shared" si="2"/>
        <v>37.61904761904762</v>
      </c>
      <c r="G24" s="15">
        <v>35</v>
      </c>
      <c r="H24" s="63">
        <f t="shared" si="3"/>
        <v>16.666666666666668</v>
      </c>
      <c r="I24" s="15">
        <v>33</v>
      </c>
      <c r="J24" s="63">
        <f t="shared" si="4"/>
        <v>15.714285714285714</v>
      </c>
      <c r="K24" s="15">
        <v>24</v>
      </c>
      <c r="L24" s="63">
        <f t="shared" si="6"/>
        <v>11.428571428571429</v>
      </c>
      <c r="M24" s="15">
        <v>39</v>
      </c>
      <c r="N24" s="63">
        <f t="shared" si="5"/>
        <v>18.571428571428573</v>
      </c>
      <c r="O24" s="13">
        <f t="shared" si="0"/>
        <v>210</v>
      </c>
      <c r="P24" s="13">
        <f t="shared" si="7"/>
        <v>210</v>
      </c>
    </row>
    <row r="25" spans="1:17" ht="15.75">
      <c r="A25" s="60" t="s">
        <v>49</v>
      </c>
      <c r="B25" s="29" t="s">
        <v>1</v>
      </c>
      <c r="C25" s="15">
        <v>6</v>
      </c>
      <c r="D25" s="15">
        <v>634</v>
      </c>
      <c r="E25" s="15">
        <v>87</v>
      </c>
      <c r="F25" s="64">
        <f t="shared" si="2"/>
        <v>13.722397476340694</v>
      </c>
      <c r="G25" s="15">
        <v>104</v>
      </c>
      <c r="H25" s="63">
        <f t="shared" si="3"/>
        <v>16.403785488958992</v>
      </c>
      <c r="I25" s="15">
        <v>121</v>
      </c>
      <c r="J25" s="63">
        <f t="shared" si="4"/>
        <v>19.085173501577287</v>
      </c>
      <c r="K25" s="15">
        <v>147</v>
      </c>
      <c r="L25" s="63">
        <f t="shared" si="6"/>
        <v>23.186119873817034</v>
      </c>
      <c r="M25" s="15">
        <v>175</v>
      </c>
      <c r="N25" s="63">
        <f t="shared" si="5"/>
        <v>27.602523659305994</v>
      </c>
      <c r="O25" s="13">
        <f t="shared" si="0"/>
        <v>634</v>
      </c>
      <c r="P25" s="13">
        <f t="shared" si="7"/>
        <v>634</v>
      </c>
    </row>
    <row r="26" spans="1:17" ht="15.75">
      <c r="A26" s="60" t="s">
        <v>51</v>
      </c>
      <c r="B26" s="29" t="s">
        <v>1</v>
      </c>
      <c r="C26" s="15">
        <v>6</v>
      </c>
      <c r="D26" s="15">
        <v>217</v>
      </c>
      <c r="E26" s="15">
        <v>50</v>
      </c>
      <c r="F26" s="64">
        <f t="shared" si="2"/>
        <v>23.041474654377879</v>
      </c>
      <c r="G26" s="15">
        <v>43</v>
      </c>
      <c r="H26" s="63">
        <f t="shared" si="3"/>
        <v>19.815668202764979</v>
      </c>
      <c r="I26" s="15">
        <v>61</v>
      </c>
      <c r="J26" s="63">
        <f t="shared" si="4"/>
        <v>28.110599078341014</v>
      </c>
      <c r="K26" s="15">
        <v>29</v>
      </c>
      <c r="L26" s="63">
        <f t="shared" si="6"/>
        <v>13.364055299539171</v>
      </c>
      <c r="M26" s="15">
        <v>34</v>
      </c>
      <c r="N26" s="63">
        <f t="shared" si="5"/>
        <v>15.668202764976959</v>
      </c>
      <c r="O26" s="28">
        <v>244</v>
      </c>
      <c r="P26" s="28">
        <v>244</v>
      </c>
    </row>
    <row r="27" spans="1:17" ht="15.75">
      <c r="A27" s="60" t="s">
        <v>52</v>
      </c>
      <c r="B27" s="29" t="s">
        <v>1</v>
      </c>
      <c r="C27" s="15">
        <v>6</v>
      </c>
      <c r="D27" s="15">
        <v>232</v>
      </c>
      <c r="E27" s="15">
        <v>27</v>
      </c>
      <c r="F27" s="64">
        <f t="shared" si="2"/>
        <v>11.637931034482758</v>
      </c>
      <c r="G27" s="15">
        <v>25</v>
      </c>
      <c r="H27" s="63">
        <f t="shared" si="3"/>
        <v>10.775862068965518</v>
      </c>
      <c r="I27" s="15">
        <v>33</v>
      </c>
      <c r="J27" s="63">
        <f t="shared" si="4"/>
        <v>14.224137931034482</v>
      </c>
      <c r="K27" s="15">
        <v>42</v>
      </c>
      <c r="L27" s="63">
        <f t="shared" si="6"/>
        <v>18.103448275862068</v>
      </c>
      <c r="M27" s="15">
        <v>105</v>
      </c>
      <c r="N27" s="63">
        <f t="shared" si="5"/>
        <v>45.258620689655174</v>
      </c>
      <c r="O27" s="28">
        <v>240</v>
      </c>
      <c r="P27" s="28">
        <v>240</v>
      </c>
    </row>
    <row r="28" spans="1:17" ht="15.75">
      <c r="A28" s="60" t="s">
        <v>53</v>
      </c>
      <c r="B28" s="29" t="s">
        <v>1</v>
      </c>
      <c r="C28" s="15">
        <v>6</v>
      </c>
      <c r="D28" s="15">
        <v>338</v>
      </c>
      <c r="E28" s="15">
        <v>53</v>
      </c>
      <c r="F28" s="64">
        <f t="shared" si="2"/>
        <v>15.680473372781066</v>
      </c>
      <c r="G28" s="15">
        <v>48</v>
      </c>
      <c r="H28" s="63">
        <f t="shared" si="3"/>
        <v>14.201183431952662</v>
      </c>
      <c r="I28" s="15">
        <v>55</v>
      </c>
      <c r="J28" s="63">
        <f t="shared" si="4"/>
        <v>16.272189349112427</v>
      </c>
      <c r="K28" s="15">
        <v>77</v>
      </c>
      <c r="L28" s="63">
        <f t="shared" si="6"/>
        <v>22.781065088757398</v>
      </c>
      <c r="M28" s="15">
        <v>105</v>
      </c>
      <c r="N28" s="63">
        <f t="shared" si="5"/>
        <v>31.065088757396449</v>
      </c>
      <c r="O28" s="28">
        <v>201</v>
      </c>
      <c r="P28" s="28">
        <v>201</v>
      </c>
    </row>
    <row r="29" spans="1:17" ht="15.75">
      <c r="A29" s="60"/>
      <c r="B29" s="29" t="s">
        <v>1</v>
      </c>
      <c r="C29" s="15">
        <v>6</v>
      </c>
      <c r="D29" s="15">
        <f>SUM(D6:D28)</f>
        <v>6106</v>
      </c>
      <c r="E29" s="15">
        <f t="shared" ref="E29:P29" si="8">SUM(E6:E28)</f>
        <v>1296</v>
      </c>
      <c r="F29" s="64">
        <f t="shared" si="2"/>
        <v>21.225024566000656</v>
      </c>
      <c r="G29" s="15">
        <f t="shared" si="8"/>
        <v>1126</v>
      </c>
      <c r="H29" s="63">
        <f t="shared" si="3"/>
        <v>18.440877825090077</v>
      </c>
      <c r="I29" s="15">
        <f t="shared" si="8"/>
        <v>1273</v>
      </c>
      <c r="J29" s="63">
        <f t="shared" si="4"/>
        <v>20.848345889289224</v>
      </c>
      <c r="K29" s="15">
        <f t="shared" si="8"/>
        <v>1150</v>
      </c>
      <c r="L29" s="63">
        <f t="shared" si="6"/>
        <v>18.833933835571568</v>
      </c>
      <c r="M29" s="15">
        <f t="shared" si="8"/>
        <v>1261</v>
      </c>
      <c r="N29" s="63">
        <f t="shared" si="5"/>
        <v>20.651817884048477</v>
      </c>
      <c r="O29" s="15">
        <f t="shared" si="8"/>
        <v>6004</v>
      </c>
      <c r="P29" s="15">
        <f t="shared" si="8"/>
        <v>6004</v>
      </c>
    </row>
    <row r="30" spans="1:17" ht="15.75">
      <c r="A30" s="29" t="s">
        <v>30</v>
      </c>
      <c r="B30" s="29" t="s">
        <v>1</v>
      </c>
      <c r="C30" s="15">
        <v>7</v>
      </c>
      <c r="D30" s="15">
        <v>590</v>
      </c>
      <c r="E30" s="15">
        <v>142</v>
      </c>
      <c r="F30" s="64">
        <f t="shared" si="2"/>
        <v>24.067796610169491</v>
      </c>
      <c r="G30" s="15">
        <v>121</v>
      </c>
      <c r="H30" s="63">
        <f t="shared" si="3"/>
        <v>20.508474576271187</v>
      </c>
      <c r="I30" s="15">
        <v>167</v>
      </c>
      <c r="J30" s="63">
        <f t="shared" si="4"/>
        <v>28.305084745762713</v>
      </c>
      <c r="K30" s="15">
        <v>87</v>
      </c>
      <c r="L30" s="63">
        <f t="shared" si="6"/>
        <v>14.745762711864407</v>
      </c>
      <c r="M30" s="15">
        <v>73</v>
      </c>
      <c r="N30" s="63">
        <f t="shared" si="5"/>
        <v>12.372881355932204</v>
      </c>
      <c r="O30" s="13">
        <f t="shared" ref="O30:O84" si="9">D30</f>
        <v>590</v>
      </c>
      <c r="P30" s="13">
        <f t="shared" ref="P30:P93" si="10">E30+G30+I30+K30+M30</f>
        <v>590</v>
      </c>
    </row>
    <row r="31" spans="1:17" ht="15.75">
      <c r="A31" s="59" t="s">
        <v>32</v>
      </c>
      <c r="B31" s="21" t="s">
        <v>31</v>
      </c>
      <c r="C31" s="15">
        <v>7</v>
      </c>
      <c r="D31" s="15">
        <v>383</v>
      </c>
      <c r="E31" s="15">
        <v>91</v>
      </c>
      <c r="F31" s="64">
        <f t="shared" si="2"/>
        <v>23.759791122715406</v>
      </c>
      <c r="G31" s="15">
        <v>98</v>
      </c>
      <c r="H31" s="63">
        <f t="shared" si="3"/>
        <v>25.587467362924283</v>
      </c>
      <c r="I31" s="15">
        <v>166</v>
      </c>
      <c r="J31" s="63">
        <f t="shared" si="4"/>
        <v>43.342036553524807</v>
      </c>
      <c r="K31" s="15">
        <v>12</v>
      </c>
      <c r="L31" s="63">
        <f t="shared" si="6"/>
        <v>3.133159268929504</v>
      </c>
      <c r="M31" s="15">
        <v>16</v>
      </c>
      <c r="N31" s="63">
        <f t="shared" si="5"/>
        <v>4.1775456919060057</v>
      </c>
      <c r="O31" s="13">
        <f t="shared" si="9"/>
        <v>383</v>
      </c>
      <c r="P31" s="13">
        <f t="shared" si="10"/>
        <v>383</v>
      </c>
    </row>
    <row r="32" spans="1:17" ht="15.75">
      <c r="A32" s="60" t="s">
        <v>33</v>
      </c>
      <c r="B32" s="29" t="s">
        <v>1</v>
      </c>
      <c r="C32" s="15">
        <v>7</v>
      </c>
      <c r="D32" s="15">
        <v>183</v>
      </c>
      <c r="E32" s="15">
        <v>50</v>
      </c>
      <c r="F32" s="64">
        <f t="shared" si="2"/>
        <v>27.3224043715847</v>
      </c>
      <c r="G32" s="15">
        <v>40</v>
      </c>
      <c r="H32" s="63">
        <f t="shared" si="3"/>
        <v>21.857923497267759</v>
      </c>
      <c r="I32" s="15">
        <v>48</v>
      </c>
      <c r="J32" s="63">
        <f t="shared" si="4"/>
        <v>26.229508196721312</v>
      </c>
      <c r="K32" s="15">
        <v>45</v>
      </c>
      <c r="L32" s="63">
        <f t="shared" si="6"/>
        <v>24.590163934426229</v>
      </c>
      <c r="M32" s="15">
        <v>0</v>
      </c>
      <c r="N32" s="63">
        <f t="shared" si="5"/>
        <v>0</v>
      </c>
      <c r="O32" s="13">
        <f t="shared" si="9"/>
        <v>183</v>
      </c>
      <c r="P32" s="13">
        <f t="shared" si="10"/>
        <v>183</v>
      </c>
    </row>
    <row r="33" spans="1:16" ht="15.75">
      <c r="A33" s="60" t="s">
        <v>34</v>
      </c>
      <c r="B33" s="29" t="s">
        <v>1</v>
      </c>
      <c r="C33" s="15">
        <v>7</v>
      </c>
      <c r="D33" s="15">
        <v>183</v>
      </c>
      <c r="E33" s="15">
        <v>39</v>
      </c>
      <c r="F33" s="64">
        <f t="shared" si="2"/>
        <v>21.311475409836067</v>
      </c>
      <c r="G33" s="15">
        <v>27</v>
      </c>
      <c r="H33" s="63">
        <f t="shared" si="3"/>
        <v>14.754098360655737</v>
      </c>
      <c r="I33" s="15">
        <v>27</v>
      </c>
      <c r="J33" s="63">
        <f t="shared" si="4"/>
        <v>14.754098360655737</v>
      </c>
      <c r="K33" s="15">
        <v>38</v>
      </c>
      <c r="L33" s="63">
        <f t="shared" si="6"/>
        <v>20.765027322404372</v>
      </c>
      <c r="M33" s="15">
        <v>52</v>
      </c>
      <c r="N33" s="63">
        <f t="shared" si="5"/>
        <v>28.415300546448087</v>
      </c>
      <c r="O33" s="13">
        <f t="shared" si="9"/>
        <v>183</v>
      </c>
      <c r="P33" s="13">
        <f t="shared" si="10"/>
        <v>183</v>
      </c>
    </row>
    <row r="34" spans="1:16" ht="15.75">
      <c r="A34" s="60" t="s">
        <v>35</v>
      </c>
      <c r="B34" s="29" t="s">
        <v>1</v>
      </c>
      <c r="C34" s="15">
        <v>7</v>
      </c>
      <c r="D34" s="15">
        <v>388</v>
      </c>
      <c r="E34" s="15">
        <v>188</v>
      </c>
      <c r="F34" s="64">
        <f t="shared" si="2"/>
        <v>48.453608247422679</v>
      </c>
      <c r="G34" s="15">
        <v>78</v>
      </c>
      <c r="H34" s="63">
        <f t="shared" si="3"/>
        <v>20.103092783505154</v>
      </c>
      <c r="I34" s="15">
        <v>52</v>
      </c>
      <c r="J34" s="63">
        <f t="shared" si="4"/>
        <v>13.402061855670103</v>
      </c>
      <c r="K34" s="15">
        <v>46</v>
      </c>
      <c r="L34" s="63">
        <f t="shared" si="6"/>
        <v>11.855670103092784</v>
      </c>
      <c r="M34" s="15">
        <v>24</v>
      </c>
      <c r="N34" s="63">
        <f t="shared" si="5"/>
        <v>6.1855670103092786</v>
      </c>
      <c r="O34" s="13">
        <f t="shared" si="9"/>
        <v>388</v>
      </c>
      <c r="P34" s="13">
        <f t="shared" si="10"/>
        <v>388</v>
      </c>
    </row>
    <row r="35" spans="1:16" ht="15.75">
      <c r="A35" s="60" t="s">
        <v>36</v>
      </c>
      <c r="B35" s="61" t="s">
        <v>1</v>
      </c>
      <c r="C35" s="15">
        <v>7</v>
      </c>
      <c r="D35" s="15">
        <v>240</v>
      </c>
      <c r="E35" s="15">
        <v>56</v>
      </c>
      <c r="F35" s="64">
        <f t="shared" si="2"/>
        <v>23.333333333333332</v>
      </c>
      <c r="G35" s="15">
        <v>59</v>
      </c>
      <c r="H35" s="63">
        <f t="shared" si="3"/>
        <v>24.583333333333332</v>
      </c>
      <c r="I35" s="15">
        <v>92</v>
      </c>
      <c r="J35" s="63">
        <f t="shared" si="4"/>
        <v>38.333333333333336</v>
      </c>
      <c r="K35" s="15">
        <v>30</v>
      </c>
      <c r="L35" s="63">
        <f t="shared" si="6"/>
        <v>12.5</v>
      </c>
      <c r="M35" s="15">
        <v>3</v>
      </c>
      <c r="N35" s="63">
        <f t="shared" si="5"/>
        <v>1.25</v>
      </c>
      <c r="O35" s="13">
        <f t="shared" si="9"/>
        <v>240</v>
      </c>
      <c r="P35" s="13">
        <f t="shared" si="10"/>
        <v>240</v>
      </c>
    </row>
    <row r="36" spans="1:16" ht="15.75">
      <c r="A36" s="60" t="s">
        <v>37</v>
      </c>
      <c r="B36" s="29" t="s">
        <v>1</v>
      </c>
      <c r="C36" s="15">
        <v>7</v>
      </c>
      <c r="D36" s="15">
        <v>208</v>
      </c>
      <c r="E36" s="15">
        <v>53</v>
      </c>
      <c r="F36" s="64">
        <f t="shared" si="2"/>
        <v>25.48076923076923</v>
      </c>
      <c r="G36" s="15">
        <v>54</v>
      </c>
      <c r="H36" s="63">
        <f t="shared" si="3"/>
        <v>25.96153846153846</v>
      </c>
      <c r="I36" s="15">
        <v>42</v>
      </c>
      <c r="J36" s="63">
        <f t="shared" si="4"/>
        <v>20.192307692307693</v>
      </c>
      <c r="K36" s="15">
        <v>32</v>
      </c>
      <c r="L36" s="63">
        <f t="shared" si="6"/>
        <v>15.384615384615385</v>
      </c>
      <c r="M36" s="15">
        <v>27</v>
      </c>
      <c r="N36" s="63">
        <f t="shared" si="5"/>
        <v>12.98076923076923</v>
      </c>
      <c r="O36" s="13">
        <f t="shared" si="9"/>
        <v>208</v>
      </c>
      <c r="P36" s="13">
        <f t="shared" si="10"/>
        <v>208</v>
      </c>
    </row>
    <row r="37" spans="1:16" ht="15.75">
      <c r="A37" s="60" t="s">
        <v>38</v>
      </c>
      <c r="B37" s="29" t="s">
        <v>1</v>
      </c>
      <c r="C37" s="15">
        <v>7</v>
      </c>
      <c r="D37" s="15">
        <v>155</v>
      </c>
      <c r="E37" s="15">
        <v>17</v>
      </c>
      <c r="F37" s="64">
        <f t="shared" si="2"/>
        <v>10.96774193548387</v>
      </c>
      <c r="G37" s="15">
        <v>25</v>
      </c>
      <c r="H37" s="63">
        <f t="shared" si="3"/>
        <v>16.129032258064516</v>
      </c>
      <c r="I37" s="15">
        <v>43</v>
      </c>
      <c r="J37" s="63">
        <f t="shared" si="4"/>
        <v>27.741935483870968</v>
      </c>
      <c r="K37" s="15">
        <v>30</v>
      </c>
      <c r="L37" s="63">
        <f t="shared" si="6"/>
        <v>19.35483870967742</v>
      </c>
      <c r="M37" s="15">
        <v>40</v>
      </c>
      <c r="N37" s="63">
        <f t="shared" si="5"/>
        <v>25.806451612903224</v>
      </c>
      <c r="O37" s="13">
        <f t="shared" si="9"/>
        <v>155</v>
      </c>
      <c r="P37" s="13">
        <f t="shared" si="10"/>
        <v>155</v>
      </c>
    </row>
    <row r="38" spans="1:16" ht="15.75">
      <c r="A38" s="60" t="s">
        <v>39</v>
      </c>
      <c r="B38" s="29" t="s">
        <v>1</v>
      </c>
      <c r="C38" s="15">
        <v>7</v>
      </c>
      <c r="D38" s="15">
        <v>248</v>
      </c>
      <c r="E38" s="15">
        <v>31</v>
      </c>
      <c r="F38" s="64">
        <f t="shared" si="2"/>
        <v>12.5</v>
      </c>
      <c r="G38" s="15">
        <v>57</v>
      </c>
      <c r="H38" s="63">
        <f t="shared" si="3"/>
        <v>22.983870967741936</v>
      </c>
      <c r="I38" s="15">
        <v>63</v>
      </c>
      <c r="J38" s="63">
        <f t="shared" si="4"/>
        <v>25.403225806451612</v>
      </c>
      <c r="K38" s="15">
        <v>51</v>
      </c>
      <c r="L38" s="63">
        <f t="shared" si="6"/>
        <v>20.56451612903226</v>
      </c>
      <c r="M38" s="15">
        <v>46</v>
      </c>
      <c r="N38" s="63">
        <f t="shared" si="5"/>
        <v>18.548387096774192</v>
      </c>
      <c r="O38" s="13">
        <f t="shared" si="9"/>
        <v>248</v>
      </c>
      <c r="P38" s="13">
        <f t="shared" si="10"/>
        <v>248</v>
      </c>
    </row>
    <row r="39" spans="1:16" ht="15.75">
      <c r="A39" s="60" t="s">
        <v>40</v>
      </c>
      <c r="B39" s="29" t="s">
        <v>1</v>
      </c>
      <c r="C39" s="15">
        <v>7</v>
      </c>
      <c r="D39" s="15">
        <v>173</v>
      </c>
      <c r="E39" s="15">
        <v>20</v>
      </c>
      <c r="F39" s="64">
        <f t="shared" si="2"/>
        <v>11.560693641618498</v>
      </c>
      <c r="G39" s="15">
        <v>19</v>
      </c>
      <c r="H39" s="63">
        <f t="shared" si="3"/>
        <v>10.982658959537572</v>
      </c>
      <c r="I39" s="15">
        <v>62</v>
      </c>
      <c r="J39" s="63">
        <f t="shared" si="4"/>
        <v>35.838150289017342</v>
      </c>
      <c r="K39" s="15">
        <v>46</v>
      </c>
      <c r="L39" s="63">
        <f t="shared" si="6"/>
        <v>26.589595375722542</v>
      </c>
      <c r="M39" s="15">
        <v>26</v>
      </c>
      <c r="N39" s="63">
        <f t="shared" si="5"/>
        <v>15.028901734104046</v>
      </c>
      <c r="O39" s="13">
        <f t="shared" si="9"/>
        <v>173</v>
      </c>
      <c r="P39" s="13">
        <f t="shared" si="10"/>
        <v>173</v>
      </c>
    </row>
    <row r="40" spans="1:16" ht="15.75">
      <c r="A40" s="60" t="s">
        <v>41</v>
      </c>
      <c r="B40" s="29" t="s">
        <v>1</v>
      </c>
      <c r="C40" s="15">
        <v>7</v>
      </c>
      <c r="D40" s="15">
        <v>125</v>
      </c>
      <c r="E40" s="15">
        <v>16</v>
      </c>
      <c r="F40" s="64">
        <f t="shared" si="2"/>
        <v>12.8</v>
      </c>
      <c r="G40" s="15">
        <v>26</v>
      </c>
      <c r="H40" s="63">
        <f t="shared" si="3"/>
        <v>20.8</v>
      </c>
      <c r="I40" s="15">
        <v>45</v>
      </c>
      <c r="J40" s="63">
        <f t="shared" si="4"/>
        <v>36</v>
      </c>
      <c r="K40" s="15">
        <v>32</v>
      </c>
      <c r="L40" s="63">
        <f t="shared" si="6"/>
        <v>25.6</v>
      </c>
      <c r="M40" s="15">
        <v>6</v>
      </c>
      <c r="N40" s="63">
        <f t="shared" si="5"/>
        <v>4.8</v>
      </c>
      <c r="O40" s="13">
        <f t="shared" si="9"/>
        <v>125</v>
      </c>
      <c r="P40" s="13">
        <f t="shared" si="10"/>
        <v>125</v>
      </c>
    </row>
    <row r="41" spans="1:16" ht="15.75">
      <c r="A41" s="60" t="s">
        <v>42</v>
      </c>
      <c r="B41" s="20" t="s">
        <v>1</v>
      </c>
      <c r="C41" s="15">
        <v>7</v>
      </c>
      <c r="D41" s="15">
        <v>256</v>
      </c>
      <c r="E41" s="15">
        <v>26</v>
      </c>
      <c r="F41" s="64">
        <f t="shared" si="2"/>
        <v>10.15625</v>
      </c>
      <c r="G41" s="15">
        <v>40</v>
      </c>
      <c r="H41" s="63">
        <f t="shared" si="3"/>
        <v>15.625</v>
      </c>
      <c r="I41" s="15">
        <v>52</v>
      </c>
      <c r="J41" s="63">
        <f t="shared" si="4"/>
        <v>20.3125</v>
      </c>
      <c r="K41" s="15">
        <v>63</v>
      </c>
      <c r="L41" s="63">
        <f t="shared" si="6"/>
        <v>24.609375</v>
      </c>
      <c r="M41" s="15">
        <v>75</v>
      </c>
      <c r="N41" s="63">
        <f t="shared" si="5"/>
        <v>29.296875</v>
      </c>
      <c r="O41" s="13">
        <f t="shared" si="9"/>
        <v>256</v>
      </c>
      <c r="P41" s="13">
        <f t="shared" si="10"/>
        <v>256</v>
      </c>
    </row>
    <row r="42" spans="1:16" ht="15.75">
      <c r="A42" s="60" t="s">
        <v>43</v>
      </c>
      <c r="B42" s="29" t="s">
        <v>1</v>
      </c>
      <c r="C42" s="15">
        <v>7</v>
      </c>
      <c r="D42" s="15">
        <v>287</v>
      </c>
      <c r="E42" s="15">
        <v>135</v>
      </c>
      <c r="F42" s="64">
        <f t="shared" si="2"/>
        <v>47.038327526132406</v>
      </c>
      <c r="G42" s="15">
        <v>70</v>
      </c>
      <c r="H42" s="63">
        <f t="shared" si="3"/>
        <v>24.390243902439025</v>
      </c>
      <c r="I42" s="15">
        <v>43</v>
      </c>
      <c r="J42" s="63">
        <f t="shared" si="4"/>
        <v>14.982578397212544</v>
      </c>
      <c r="K42" s="15">
        <v>30</v>
      </c>
      <c r="L42" s="63">
        <f t="shared" si="6"/>
        <v>10.452961672473867</v>
      </c>
      <c r="M42" s="15">
        <v>9</v>
      </c>
      <c r="N42" s="63">
        <f t="shared" si="5"/>
        <v>3.1358885017421603</v>
      </c>
      <c r="O42" s="13">
        <f t="shared" si="9"/>
        <v>287</v>
      </c>
      <c r="P42" s="13">
        <f t="shared" si="10"/>
        <v>287</v>
      </c>
    </row>
    <row r="43" spans="1:16" ht="15.75">
      <c r="A43" s="60" t="s">
        <v>44</v>
      </c>
      <c r="B43" s="29" t="s">
        <v>1</v>
      </c>
      <c r="C43" s="15">
        <v>7</v>
      </c>
      <c r="D43" s="15">
        <v>140</v>
      </c>
      <c r="E43" s="15">
        <v>21</v>
      </c>
      <c r="F43" s="64">
        <f t="shared" si="2"/>
        <v>15</v>
      </c>
      <c r="G43" s="15">
        <v>38</v>
      </c>
      <c r="H43" s="63">
        <f t="shared" si="3"/>
        <v>27.142857142857142</v>
      </c>
      <c r="I43" s="15">
        <v>54</v>
      </c>
      <c r="J43" s="63">
        <f t="shared" si="4"/>
        <v>38.571428571428569</v>
      </c>
      <c r="K43" s="15">
        <v>21</v>
      </c>
      <c r="L43" s="63">
        <f t="shared" si="6"/>
        <v>15</v>
      </c>
      <c r="M43" s="15">
        <v>6</v>
      </c>
      <c r="N43" s="63">
        <f t="shared" si="5"/>
        <v>4.2857142857142856</v>
      </c>
      <c r="O43" s="13">
        <f t="shared" si="9"/>
        <v>140</v>
      </c>
      <c r="P43" s="13">
        <f t="shared" si="10"/>
        <v>140</v>
      </c>
    </row>
    <row r="44" spans="1:16" ht="15.75">
      <c r="A44" s="60" t="s">
        <v>54</v>
      </c>
      <c r="B44" s="29" t="s">
        <v>1</v>
      </c>
      <c r="C44" s="15">
        <v>7</v>
      </c>
      <c r="D44" s="15">
        <v>113</v>
      </c>
      <c r="E44" s="15">
        <v>5</v>
      </c>
      <c r="F44" s="64">
        <f t="shared" si="2"/>
        <v>4.4247787610619467</v>
      </c>
      <c r="G44" s="15">
        <v>13</v>
      </c>
      <c r="H44" s="63">
        <f t="shared" si="3"/>
        <v>11.504424778761061</v>
      </c>
      <c r="I44" s="15">
        <v>43</v>
      </c>
      <c r="J44" s="63">
        <f t="shared" si="4"/>
        <v>38.053097345132741</v>
      </c>
      <c r="K44" s="15">
        <v>21</v>
      </c>
      <c r="L44" s="63">
        <f t="shared" si="6"/>
        <v>18.584070796460178</v>
      </c>
      <c r="M44" s="15">
        <v>31</v>
      </c>
      <c r="N44" s="63">
        <f t="shared" si="5"/>
        <v>27.43362831858407</v>
      </c>
      <c r="O44" s="13">
        <f t="shared" si="9"/>
        <v>113</v>
      </c>
      <c r="P44" s="13">
        <f t="shared" si="10"/>
        <v>113</v>
      </c>
    </row>
    <row r="45" spans="1:16" ht="15.75">
      <c r="A45" s="60" t="s">
        <v>45</v>
      </c>
      <c r="B45" s="29" t="s">
        <v>1</v>
      </c>
      <c r="C45" s="15">
        <v>7</v>
      </c>
      <c r="D45" s="15">
        <v>153</v>
      </c>
      <c r="E45" s="15">
        <v>13</v>
      </c>
      <c r="F45" s="64">
        <f t="shared" si="2"/>
        <v>8.4967320261437909</v>
      </c>
      <c r="G45" s="15">
        <v>14</v>
      </c>
      <c r="H45" s="63">
        <f t="shared" si="3"/>
        <v>9.1503267973856204</v>
      </c>
      <c r="I45" s="15">
        <v>39</v>
      </c>
      <c r="J45" s="63">
        <f t="shared" si="4"/>
        <v>25.490196078431371</v>
      </c>
      <c r="K45" s="15">
        <v>36</v>
      </c>
      <c r="L45" s="63">
        <f t="shared" si="6"/>
        <v>23.529411764705884</v>
      </c>
      <c r="M45" s="15">
        <v>51</v>
      </c>
      <c r="N45" s="63">
        <f t="shared" si="5"/>
        <v>33.333333333333336</v>
      </c>
      <c r="O45" s="13">
        <f t="shared" si="9"/>
        <v>153</v>
      </c>
      <c r="P45" s="13">
        <f t="shared" si="10"/>
        <v>153</v>
      </c>
    </row>
    <row r="46" spans="1:16" ht="15.75">
      <c r="A46" s="60" t="s">
        <v>46</v>
      </c>
      <c r="B46" s="29" t="s">
        <v>1</v>
      </c>
      <c r="C46" s="15">
        <v>7</v>
      </c>
      <c r="D46" s="15">
        <v>96</v>
      </c>
      <c r="E46" s="15">
        <v>12</v>
      </c>
      <c r="F46" s="64">
        <f t="shared" si="2"/>
        <v>12.5</v>
      </c>
      <c r="G46" s="15">
        <v>15</v>
      </c>
      <c r="H46" s="63">
        <f t="shared" si="3"/>
        <v>15.625</v>
      </c>
      <c r="I46" s="15">
        <v>28</v>
      </c>
      <c r="J46" s="63">
        <f t="shared" si="4"/>
        <v>29.166666666666668</v>
      </c>
      <c r="K46" s="15">
        <v>28</v>
      </c>
      <c r="L46" s="63">
        <f t="shared" si="6"/>
        <v>29.166666666666668</v>
      </c>
      <c r="M46" s="15">
        <v>13</v>
      </c>
      <c r="N46" s="63">
        <f t="shared" si="5"/>
        <v>13.541666666666666</v>
      </c>
      <c r="O46" s="13">
        <f t="shared" si="9"/>
        <v>96</v>
      </c>
      <c r="P46" s="13">
        <f t="shared" si="10"/>
        <v>96</v>
      </c>
    </row>
    <row r="47" spans="1:16" ht="15.75">
      <c r="A47" s="60" t="s">
        <v>47</v>
      </c>
      <c r="B47" s="29" t="s">
        <v>1</v>
      </c>
      <c r="C47" s="15">
        <v>7</v>
      </c>
      <c r="D47" s="15">
        <v>323</v>
      </c>
      <c r="E47" s="15">
        <v>78</v>
      </c>
      <c r="F47" s="64">
        <f t="shared" si="2"/>
        <v>24.148606811145513</v>
      </c>
      <c r="G47" s="15">
        <v>59</v>
      </c>
      <c r="H47" s="63">
        <f t="shared" si="3"/>
        <v>18.266253869969042</v>
      </c>
      <c r="I47" s="15">
        <v>82</v>
      </c>
      <c r="J47" s="63">
        <f t="shared" si="4"/>
        <v>25.386996904024766</v>
      </c>
      <c r="K47" s="15">
        <v>55</v>
      </c>
      <c r="L47" s="63">
        <f t="shared" si="6"/>
        <v>17.027863777089784</v>
      </c>
      <c r="M47" s="15">
        <v>49</v>
      </c>
      <c r="N47" s="63">
        <f t="shared" si="5"/>
        <v>15.170278637770897</v>
      </c>
      <c r="O47" s="30">
        <f t="shared" si="9"/>
        <v>323</v>
      </c>
      <c r="P47" s="30">
        <f t="shared" si="10"/>
        <v>323</v>
      </c>
    </row>
    <row r="48" spans="1:16" ht="15.75">
      <c r="A48" s="60" t="s">
        <v>48</v>
      </c>
      <c r="B48" s="62" t="s">
        <v>1</v>
      </c>
      <c r="C48" s="15">
        <v>7</v>
      </c>
      <c r="D48" s="15">
        <v>185</v>
      </c>
      <c r="E48" s="15">
        <v>75</v>
      </c>
      <c r="F48" s="64">
        <f t="shared" si="2"/>
        <v>40.54054054054054</v>
      </c>
      <c r="G48" s="15">
        <v>40</v>
      </c>
      <c r="H48" s="63">
        <f t="shared" si="3"/>
        <v>21.621621621621621</v>
      </c>
      <c r="I48" s="15">
        <v>25</v>
      </c>
      <c r="J48" s="63">
        <f t="shared" si="4"/>
        <v>13.513513513513514</v>
      </c>
      <c r="K48" s="15">
        <v>18</v>
      </c>
      <c r="L48" s="63">
        <f t="shared" si="6"/>
        <v>9.7297297297297298</v>
      </c>
      <c r="M48" s="15">
        <v>27</v>
      </c>
      <c r="N48" s="63">
        <f t="shared" si="5"/>
        <v>14.594594594594595</v>
      </c>
      <c r="O48" s="31">
        <f t="shared" si="9"/>
        <v>185</v>
      </c>
      <c r="P48" s="31">
        <f t="shared" si="10"/>
        <v>185</v>
      </c>
    </row>
    <row r="49" spans="1:16" ht="15.75">
      <c r="A49" s="60" t="s">
        <v>49</v>
      </c>
      <c r="B49" s="29" t="s">
        <v>1</v>
      </c>
      <c r="C49" s="15">
        <v>7</v>
      </c>
      <c r="D49" s="15">
        <v>635</v>
      </c>
      <c r="E49" s="15">
        <v>111</v>
      </c>
      <c r="F49" s="64">
        <f t="shared" si="2"/>
        <v>17.480314960629922</v>
      </c>
      <c r="G49" s="15">
        <v>90</v>
      </c>
      <c r="H49" s="63">
        <f t="shared" si="3"/>
        <v>14.173228346456693</v>
      </c>
      <c r="I49" s="15">
        <v>115</v>
      </c>
      <c r="J49" s="63">
        <f t="shared" si="4"/>
        <v>18.110236220472441</v>
      </c>
      <c r="K49" s="15">
        <v>158</v>
      </c>
      <c r="L49" s="63">
        <f t="shared" si="6"/>
        <v>24.881889763779526</v>
      </c>
      <c r="M49" s="15">
        <v>161</v>
      </c>
      <c r="N49" s="63">
        <f t="shared" si="5"/>
        <v>25.354330708661418</v>
      </c>
      <c r="O49" s="31">
        <f t="shared" si="9"/>
        <v>635</v>
      </c>
      <c r="P49" s="31">
        <f t="shared" si="10"/>
        <v>635</v>
      </c>
    </row>
    <row r="50" spans="1:16" ht="15.75">
      <c r="A50" s="60" t="s">
        <v>51</v>
      </c>
      <c r="B50" s="29" t="s">
        <v>1</v>
      </c>
      <c r="C50" s="15">
        <v>7</v>
      </c>
      <c r="D50" s="15">
        <v>201</v>
      </c>
      <c r="E50" s="15">
        <v>20</v>
      </c>
      <c r="F50" s="64">
        <f t="shared" si="2"/>
        <v>9.9502487562189046</v>
      </c>
      <c r="G50" s="15">
        <v>34</v>
      </c>
      <c r="H50" s="63">
        <f t="shared" si="3"/>
        <v>16.915422885572138</v>
      </c>
      <c r="I50" s="15">
        <v>58</v>
      </c>
      <c r="J50" s="63">
        <f t="shared" si="4"/>
        <v>28.855721393034827</v>
      </c>
      <c r="K50" s="15">
        <v>29</v>
      </c>
      <c r="L50" s="63">
        <f t="shared" si="6"/>
        <v>14.427860696517413</v>
      </c>
      <c r="M50" s="15">
        <v>60</v>
      </c>
      <c r="N50" s="63">
        <f t="shared" si="5"/>
        <v>29.850746268656717</v>
      </c>
      <c r="O50" s="32">
        <f t="shared" si="9"/>
        <v>201</v>
      </c>
      <c r="P50" s="32">
        <f t="shared" si="10"/>
        <v>201</v>
      </c>
    </row>
    <row r="51" spans="1:16" ht="15.75">
      <c r="A51" s="60" t="s">
        <v>52</v>
      </c>
      <c r="B51" s="29" t="s">
        <v>1</v>
      </c>
      <c r="C51" s="15">
        <v>7</v>
      </c>
      <c r="D51" s="15">
        <v>215</v>
      </c>
      <c r="E51" s="15">
        <v>31</v>
      </c>
      <c r="F51" s="64">
        <f t="shared" si="2"/>
        <v>14.418604651162791</v>
      </c>
      <c r="G51" s="15">
        <v>42</v>
      </c>
      <c r="H51" s="63">
        <f t="shared" si="3"/>
        <v>19.534883720930232</v>
      </c>
      <c r="I51" s="15">
        <v>50</v>
      </c>
      <c r="J51" s="63">
        <f t="shared" si="4"/>
        <v>23.255813953488371</v>
      </c>
      <c r="K51" s="15">
        <v>40</v>
      </c>
      <c r="L51" s="63">
        <f t="shared" si="6"/>
        <v>18.604651162790699</v>
      </c>
      <c r="M51" s="15">
        <v>52</v>
      </c>
      <c r="N51" s="63">
        <f t="shared" si="5"/>
        <v>24.186046511627907</v>
      </c>
      <c r="O51" s="13">
        <f t="shared" si="9"/>
        <v>215</v>
      </c>
      <c r="P51" s="13">
        <f t="shared" si="10"/>
        <v>215</v>
      </c>
    </row>
    <row r="52" spans="1:16" ht="15.75">
      <c r="A52" s="60" t="s">
        <v>53</v>
      </c>
      <c r="B52" s="29" t="s">
        <v>1</v>
      </c>
      <c r="C52" s="15">
        <v>7</v>
      </c>
      <c r="D52" s="15">
        <v>264</v>
      </c>
      <c r="E52" s="15">
        <v>36</v>
      </c>
      <c r="F52" s="64">
        <f t="shared" si="2"/>
        <v>13.636363636363637</v>
      </c>
      <c r="G52" s="15">
        <v>37</v>
      </c>
      <c r="H52" s="63">
        <f t="shared" si="3"/>
        <v>14.015151515151516</v>
      </c>
      <c r="I52" s="15">
        <v>47</v>
      </c>
      <c r="J52" s="63">
        <f t="shared" si="4"/>
        <v>17.803030303030305</v>
      </c>
      <c r="K52" s="15">
        <v>60</v>
      </c>
      <c r="L52" s="63">
        <f t="shared" si="6"/>
        <v>22.727272727272727</v>
      </c>
      <c r="M52" s="15">
        <v>84</v>
      </c>
      <c r="N52" s="63">
        <f t="shared" si="5"/>
        <v>31.818181818181817</v>
      </c>
      <c r="O52" s="13">
        <f t="shared" si="9"/>
        <v>264</v>
      </c>
      <c r="P52" s="13">
        <f t="shared" si="10"/>
        <v>264</v>
      </c>
    </row>
    <row r="53" spans="1:16" ht="15.75">
      <c r="A53" s="60"/>
      <c r="B53" s="29" t="s">
        <v>1</v>
      </c>
      <c r="C53" s="15">
        <v>7</v>
      </c>
      <c r="D53" s="15">
        <f>SUM(D30:D52)</f>
        <v>5744</v>
      </c>
      <c r="E53" s="15">
        <f t="shared" ref="E53:M53" si="11">SUM(E30:E52)</f>
        <v>1266</v>
      </c>
      <c r="F53" s="64">
        <f t="shared" si="2"/>
        <v>22.040389972144848</v>
      </c>
      <c r="G53" s="15">
        <f t="shared" si="11"/>
        <v>1096</v>
      </c>
      <c r="H53" s="63">
        <f t="shared" si="3"/>
        <v>19.080779944289695</v>
      </c>
      <c r="I53" s="15">
        <f t="shared" si="11"/>
        <v>1443</v>
      </c>
      <c r="J53" s="63">
        <f t="shared" si="4"/>
        <v>25.121866295264624</v>
      </c>
      <c r="K53" s="15">
        <f t="shared" si="11"/>
        <v>1008</v>
      </c>
      <c r="L53" s="63">
        <f t="shared" si="6"/>
        <v>17.548746518105851</v>
      </c>
      <c r="M53" s="15">
        <f t="shared" si="11"/>
        <v>931</v>
      </c>
      <c r="N53" s="63">
        <f t="shared" si="5"/>
        <v>16.208217270194986</v>
      </c>
      <c r="O53" s="15">
        <f>SUM(O30:O52)</f>
        <v>5744</v>
      </c>
      <c r="P53" s="15">
        <f>E53+G53+I53+K53+M53</f>
        <v>5744</v>
      </c>
    </row>
    <row r="54" spans="1:16" ht="15.75">
      <c r="A54" s="29" t="s">
        <v>30</v>
      </c>
      <c r="B54" s="29" t="s">
        <v>1</v>
      </c>
      <c r="C54" s="15">
        <v>8</v>
      </c>
      <c r="D54" s="15">
        <v>584</v>
      </c>
      <c r="E54" s="15">
        <v>75</v>
      </c>
      <c r="F54" s="64">
        <f t="shared" si="2"/>
        <v>12.842465753424657</v>
      </c>
      <c r="G54" s="15">
        <v>90</v>
      </c>
      <c r="H54" s="63">
        <f t="shared" si="3"/>
        <v>15.41095890410959</v>
      </c>
      <c r="I54" s="15">
        <v>188</v>
      </c>
      <c r="J54" s="63">
        <f t="shared" si="4"/>
        <v>32.19178082191781</v>
      </c>
      <c r="K54" s="15">
        <v>136</v>
      </c>
      <c r="L54" s="63">
        <f t="shared" si="6"/>
        <v>23.287671232876711</v>
      </c>
      <c r="M54" s="15">
        <v>95</v>
      </c>
      <c r="N54" s="63">
        <f t="shared" si="5"/>
        <v>16.267123287671232</v>
      </c>
      <c r="O54" s="13">
        <f t="shared" si="9"/>
        <v>584</v>
      </c>
      <c r="P54" s="13">
        <f t="shared" si="10"/>
        <v>584</v>
      </c>
    </row>
    <row r="55" spans="1:16" ht="15.75">
      <c r="A55" s="59" t="s">
        <v>32</v>
      </c>
      <c r="B55" s="21" t="s">
        <v>31</v>
      </c>
      <c r="C55" s="15">
        <v>8</v>
      </c>
      <c r="D55" s="15">
        <v>339</v>
      </c>
      <c r="E55" s="15">
        <v>60</v>
      </c>
      <c r="F55" s="64">
        <f t="shared" si="2"/>
        <v>17.699115044247787</v>
      </c>
      <c r="G55" s="15">
        <v>86</v>
      </c>
      <c r="H55" s="63">
        <f t="shared" si="3"/>
        <v>25.368731563421829</v>
      </c>
      <c r="I55" s="15">
        <v>139</v>
      </c>
      <c r="J55" s="63">
        <f t="shared" si="4"/>
        <v>41.002949852507378</v>
      </c>
      <c r="K55" s="15">
        <v>35</v>
      </c>
      <c r="L55" s="63">
        <f t="shared" si="6"/>
        <v>10.32448377581121</v>
      </c>
      <c r="M55" s="15">
        <v>19</v>
      </c>
      <c r="N55" s="63">
        <f t="shared" si="5"/>
        <v>5.6047197640117998</v>
      </c>
      <c r="O55" s="13">
        <f t="shared" si="9"/>
        <v>339</v>
      </c>
      <c r="P55" s="13">
        <f t="shared" si="10"/>
        <v>339</v>
      </c>
    </row>
    <row r="56" spans="1:16" ht="15.75">
      <c r="A56" s="60" t="s">
        <v>33</v>
      </c>
      <c r="B56" s="29" t="s">
        <v>1</v>
      </c>
      <c r="C56" s="15">
        <v>8</v>
      </c>
      <c r="D56" s="15">
        <v>176</v>
      </c>
      <c r="E56" s="15">
        <v>13</v>
      </c>
      <c r="F56" s="64">
        <f t="shared" si="2"/>
        <v>7.3863636363636367</v>
      </c>
      <c r="G56" s="15">
        <v>32</v>
      </c>
      <c r="H56" s="63">
        <f t="shared" si="3"/>
        <v>18.181818181818183</v>
      </c>
      <c r="I56" s="15">
        <v>53</v>
      </c>
      <c r="J56" s="63">
        <f t="shared" si="4"/>
        <v>30.113636363636363</v>
      </c>
      <c r="K56" s="15">
        <v>74</v>
      </c>
      <c r="L56" s="63">
        <f t="shared" si="6"/>
        <v>42.045454545454547</v>
      </c>
      <c r="M56" s="15">
        <v>4</v>
      </c>
      <c r="N56" s="63">
        <f t="shared" si="5"/>
        <v>2.2727272727272729</v>
      </c>
      <c r="O56" s="13">
        <f t="shared" si="9"/>
        <v>176</v>
      </c>
      <c r="P56" s="13">
        <f t="shared" si="10"/>
        <v>176</v>
      </c>
    </row>
    <row r="57" spans="1:16" ht="15.75">
      <c r="A57" s="60" t="s">
        <v>34</v>
      </c>
      <c r="B57" s="29" t="s">
        <v>1</v>
      </c>
      <c r="C57" s="15">
        <v>8</v>
      </c>
      <c r="D57" s="15">
        <v>251</v>
      </c>
      <c r="E57" s="15">
        <v>12</v>
      </c>
      <c r="F57" s="64">
        <f t="shared" si="2"/>
        <v>4.7808764940239046</v>
      </c>
      <c r="G57" s="15">
        <v>35</v>
      </c>
      <c r="H57" s="63">
        <f t="shared" si="3"/>
        <v>13.944223107569721</v>
      </c>
      <c r="I57" s="15">
        <v>71</v>
      </c>
      <c r="J57" s="63">
        <f t="shared" si="4"/>
        <v>28.286852589641434</v>
      </c>
      <c r="K57" s="15">
        <v>105</v>
      </c>
      <c r="L57" s="63">
        <f t="shared" si="6"/>
        <v>41.832669322709165</v>
      </c>
      <c r="M57" s="15">
        <v>28</v>
      </c>
      <c r="N57" s="63">
        <f t="shared" si="5"/>
        <v>11.155378486055778</v>
      </c>
      <c r="O57" s="13">
        <f t="shared" si="9"/>
        <v>251</v>
      </c>
      <c r="P57" s="13">
        <f t="shared" si="10"/>
        <v>251</v>
      </c>
    </row>
    <row r="58" spans="1:16" ht="15.75">
      <c r="A58" s="60" t="s">
        <v>35</v>
      </c>
      <c r="B58" s="29" t="s">
        <v>1</v>
      </c>
      <c r="C58" s="15">
        <v>8</v>
      </c>
      <c r="D58" s="15">
        <v>389</v>
      </c>
      <c r="E58" s="15">
        <v>85</v>
      </c>
      <c r="F58" s="64">
        <f t="shared" si="2"/>
        <v>21.85089974293059</v>
      </c>
      <c r="G58" s="15">
        <v>93</v>
      </c>
      <c r="H58" s="63">
        <f t="shared" si="3"/>
        <v>23.907455012853472</v>
      </c>
      <c r="I58" s="15">
        <v>98</v>
      </c>
      <c r="J58" s="63">
        <f t="shared" si="4"/>
        <v>25.192802056555269</v>
      </c>
      <c r="K58" s="15">
        <v>87</v>
      </c>
      <c r="L58" s="63">
        <f t="shared" si="6"/>
        <v>22.36503856041131</v>
      </c>
      <c r="M58" s="15">
        <v>26</v>
      </c>
      <c r="N58" s="63">
        <f t="shared" si="5"/>
        <v>6.6838046272493576</v>
      </c>
      <c r="O58" s="13">
        <f t="shared" si="9"/>
        <v>389</v>
      </c>
      <c r="P58" s="13">
        <f t="shared" si="10"/>
        <v>389</v>
      </c>
    </row>
    <row r="59" spans="1:16" ht="15.75">
      <c r="A59" s="60" t="s">
        <v>36</v>
      </c>
      <c r="B59" s="61" t="s">
        <v>1</v>
      </c>
      <c r="C59" s="15">
        <v>8</v>
      </c>
      <c r="D59" s="15">
        <v>201</v>
      </c>
      <c r="E59" s="15">
        <v>22</v>
      </c>
      <c r="F59" s="64">
        <f t="shared" si="2"/>
        <v>10.945273631840797</v>
      </c>
      <c r="G59" s="15">
        <v>28</v>
      </c>
      <c r="H59" s="63">
        <f t="shared" si="3"/>
        <v>13.930348258706468</v>
      </c>
      <c r="I59" s="15">
        <v>78</v>
      </c>
      <c r="J59" s="63">
        <f t="shared" si="4"/>
        <v>38.805970149253731</v>
      </c>
      <c r="K59" s="15">
        <v>35</v>
      </c>
      <c r="L59" s="63">
        <f t="shared" si="6"/>
        <v>17.412935323383085</v>
      </c>
      <c r="M59" s="15">
        <v>38</v>
      </c>
      <c r="N59" s="63">
        <f t="shared" si="5"/>
        <v>18.905472636815919</v>
      </c>
      <c r="O59" s="13">
        <f t="shared" si="9"/>
        <v>201</v>
      </c>
      <c r="P59" s="13">
        <f t="shared" si="10"/>
        <v>201</v>
      </c>
    </row>
    <row r="60" spans="1:16" ht="15.75">
      <c r="A60" s="60" t="s">
        <v>37</v>
      </c>
      <c r="B60" s="29" t="s">
        <v>1</v>
      </c>
      <c r="C60" s="15">
        <v>8</v>
      </c>
      <c r="D60" s="15">
        <v>136</v>
      </c>
      <c r="E60" s="15">
        <v>3</v>
      </c>
      <c r="F60" s="64">
        <f t="shared" si="2"/>
        <v>2.2058823529411766</v>
      </c>
      <c r="G60" s="15">
        <v>22</v>
      </c>
      <c r="H60" s="63">
        <f t="shared" si="3"/>
        <v>16.176470588235293</v>
      </c>
      <c r="I60" s="15">
        <v>74</v>
      </c>
      <c r="J60" s="63">
        <f t="shared" si="4"/>
        <v>54.411764705882355</v>
      </c>
      <c r="K60" s="15">
        <v>36</v>
      </c>
      <c r="L60" s="63">
        <f t="shared" si="6"/>
        <v>26.470588235294116</v>
      </c>
      <c r="M60" s="15">
        <v>1</v>
      </c>
      <c r="N60" s="63">
        <f t="shared" si="5"/>
        <v>0.73529411764705888</v>
      </c>
      <c r="O60" s="13">
        <f t="shared" si="9"/>
        <v>136</v>
      </c>
      <c r="P60" s="13">
        <f t="shared" si="10"/>
        <v>136</v>
      </c>
    </row>
    <row r="61" spans="1:16" ht="15.75">
      <c r="A61" s="60" t="s">
        <v>38</v>
      </c>
      <c r="B61" s="29" t="s">
        <v>1</v>
      </c>
      <c r="C61" s="15">
        <v>8</v>
      </c>
      <c r="D61" s="15">
        <v>152</v>
      </c>
      <c r="E61" s="15">
        <v>3</v>
      </c>
      <c r="F61" s="64">
        <f t="shared" si="2"/>
        <v>1.9736842105263157</v>
      </c>
      <c r="G61" s="15">
        <v>16</v>
      </c>
      <c r="H61" s="63">
        <f t="shared" si="3"/>
        <v>10.526315789473685</v>
      </c>
      <c r="I61" s="15">
        <v>54</v>
      </c>
      <c r="J61" s="63">
        <f t="shared" si="4"/>
        <v>35.526315789473685</v>
      </c>
      <c r="K61" s="15">
        <v>32</v>
      </c>
      <c r="L61" s="63">
        <f t="shared" si="6"/>
        <v>21.05263157894737</v>
      </c>
      <c r="M61" s="15">
        <v>47</v>
      </c>
      <c r="N61" s="63">
        <f t="shared" si="5"/>
        <v>30.921052631578949</v>
      </c>
      <c r="O61" s="13">
        <f t="shared" si="9"/>
        <v>152</v>
      </c>
      <c r="P61" s="13">
        <f t="shared" si="10"/>
        <v>152</v>
      </c>
    </row>
    <row r="62" spans="1:16" ht="15.75">
      <c r="A62" s="60" t="s">
        <v>39</v>
      </c>
      <c r="B62" s="29" t="s">
        <v>1</v>
      </c>
      <c r="C62" s="15">
        <v>8</v>
      </c>
      <c r="D62" s="15">
        <v>239</v>
      </c>
      <c r="E62" s="15">
        <v>15</v>
      </c>
      <c r="F62" s="64">
        <f t="shared" si="2"/>
        <v>6.2761506276150625</v>
      </c>
      <c r="G62" s="15">
        <v>33</v>
      </c>
      <c r="H62" s="63">
        <f t="shared" si="3"/>
        <v>13.807531380753138</v>
      </c>
      <c r="I62" s="15">
        <v>72</v>
      </c>
      <c r="J62" s="63">
        <f t="shared" si="4"/>
        <v>30.1255230125523</v>
      </c>
      <c r="K62" s="15">
        <v>80</v>
      </c>
      <c r="L62" s="63">
        <f t="shared" si="6"/>
        <v>33.472803347280333</v>
      </c>
      <c r="M62" s="15">
        <v>39</v>
      </c>
      <c r="N62" s="63">
        <f t="shared" si="5"/>
        <v>16.317991631799163</v>
      </c>
      <c r="O62" s="13">
        <f t="shared" si="9"/>
        <v>239</v>
      </c>
      <c r="P62" s="13">
        <f t="shared" si="10"/>
        <v>239</v>
      </c>
    </row>
    <row r="63" spans="1:16" ht="15.75">
      <c r="A63" s="60" t="s">
        <v>40</v>
      </c>
      <c r="B63" s="29" t="s">
        <v>1</v>
      </c>
      <c r="C63" s="15">
        <v>8</v>
      </c>
      <c r="D63" s="15">
        <v>188</v>
      </c>
      <c r="E63" s="15">
        <v>10</v>
      </c>
      <c r="F63" s="64">
        <f t="shared" si="2"/>
        <v>5.3191489361702127</v>
      </c>
      <c r="G63" s="15">
        <v>11</v>
      </c>
      <c r="H63" s="63">
        <f t="shared" si="3"/>
        <v>5.8510638297872344</v>
      </c>
      <c r="I63" s="15">
        <v>40</v>
      </c>
      <c r="J63" s="63">
        <f t="shared" si="4"/>
        <v>21.276595744680851</v>
      </c>
      <c r="K63" s="15">
        <v>68</v>
      </c>
      <c r="L63" s="63">
        <f t="shared" si="6"/>
        <v>36.170212765957444</v>
      </c>
      <c r="M63" s="15">
        <v>59</v>
      </c>
      <c r="N63" s="63">
        <f t="shared" si="5"/>
        <v>31.382978723404257</v>
      </c>
      <c r="O63" s="13">
        <f t="shared" si="9"/>
        <v>188</v>
      </c>
      <c r="P63" s="13">
        <f t="shared" si="10"/>
        <v>188</v>
      </c>
    </row>
    <row r="64" spans="1:16" ht="15.75">
      <c r="A64" s="60" t="s">
        <v>41</v>
      </c>
      <c r="B64" s="29" t="s">
        <v>1</v>
      </c>
      <c r="C64" s="15">
        <v>8</v>
      </c>
      <c r="D64" s="15">
        <v>128</v>
      </c>
      <c r="E64" s="15">
        <v>10</v>
      </c>
      <c r="F64" s="64">
        <f t="shared" si="2"/>
        <v>7.8125</v>
      </c>
      <c r="G64" s="15">
        <v>22</v>
      </c>
      <c r="H64" s="63">
        <f t="shared" si="3"/>
        <v>17.1875</v>
      </c>
      <c r="I64" s="15">
        <v>35</v>
      </c>
      <c r="J64" s="63">
        <f t="shared" si="4"/>
        <v>27.34375</v>
      </c>
      <c r="K64" s="15">
        <v>43</v>
      </c>
      <c r="L64" s="63">
        <f t="shared" si="6"/>
        <v>33.59375</v>
      </c>
      <c r="M64" s="15">
        <v>18</v>
      </c>
      <c r="N64" s="63">
        <f t="shared" si="5"/>
        <v>14.0625</v>
      </c>
      <c r="O64" s="13">
        <f t="shared" si="9"/>
        <v>128</v>
      </c>
      <c r="P64" s="13">
        <f t="shared" si="10"/>
        <v>128</v>
      </c>
    </row>
    <row r="65" spans="1:16" ht="15.75">
      <c r="A65" s="60" t="s">
        <v>42</v>
      </c>
      <c r="B65" s="20" t="s">
        <v>1</v>
      </c>
      <c r="C65" s="15">
        <v>8</v>
      </c>
      <c r="D65" s="15">
        <v>229</v>
      </c>
      <c r="E65" s="15">
        <v>11</v>
      </c>
      <c r="F65" s="64">
        <f t="shared" si="2"/>
        <v>4.8034934497816595</v>
      </c>
      <c r="G65" s="15">
        <v>30</v>
      </c>
      <c r="H65" s="63">
        <f t="shared" si="3"/>
        <v>13.100436681222707</v>
      </c>
      <c r="I65" s="15">
        <v>68</v>
      </c>
      <c r="J65" s="63">
        <f t="shared" si="4"/>
        <v>29.694323144104803</v>
      </c>
      <c r="K65" s="15">
        <v>70</v>
      </c>
      <c r="L65" s="63">
        <f t="shared" si="6"/>
        <v>30.567685589519652</v>
      </c>
      <c r="M65" s="15">
        <v>50</v>
      </c>
      <c r="N65" s="63">
        <f t="shared" si="5"/>
        <v>21.834061135371179</v>
      </c>
      <c r="O65" s="13">
        <f t="shared" si="9"/>
        <v>229</v>
      </c>
      <c r="P65" s="13">
        <f t="shared" si="10"/>
        <v>229</v>
      </c>
    </row>
    <row r="66" spans="1:16" ht="15.75">
      <c r="A66" s="60" t="s">
        <v>43</v>
      </c>
      <c r="B66" s="29" t="s">
        <v>1</v>
      </c>
      <c r="C66" s="15">
        <v>8</v>
      </c>
      <c r="D66" s="15">
        <v>307</v>
      </c>
      <c r="E66" s="15">
        <v>66</v>
      </c>
      <c r="F66" s="64">
        <f t="shared" si="2"/>
        <v>21.498371335504885</v>
      </c>
      <c r="G66" s="15">
        <v>68</v>
      </c>
      <c r="H66" s="63">
        <f t="shared" si="3"/>
        <v>22.149837133550488</v>
      </c>
      <c r="I66" s="15">
        <v>87</v>
      </c>
      <c r="J66" s="63">
        <f t="shared" si="4"/>
        <v>28.338762214983714</v>
      </c>
      <c r="K66" s="15">
        <v>70</v>
      </c>
      <c r="L66" s="63">
        <f t="shared" si="6"/>
        <v>22.801302931596091</v>
      </c>
      <c r="M66" s="15">
        <v>16</v>
      </c>
      <c r="N66" s="63">
        <f t="shared" si="5"/>
        <v>5.2117263843648205</v>
      </c>
      <c r="O66" s="13">
        <f t="shared" si="9"/>
        <v>307</v>
      </c>
      <c r="P66" s="13">
        <f t="shared" si="10"/>
        <v>307</v>
      </c>
    </row>
    <row r="67" spans="1:16" ht="15.75">
      <c r="A67" s="60" t="s">
        <v>44</v>
      </c>
      <c r="B67" s="29" t="s">
        <v>1</v>
      </c>
      <c r="C67" s="15">
        <v>8</v>
      </c>
      <c r="D67" s="15">
        <v>125</v>
      </c>
      <c r="E67" s="15">
        <v>6</v>
      </c>
      <c r="F67" s="64">
        <f t="shared" si="2"/>
        <v>4.8</v>
      </c>
      <c r="G67" s="15">
        <v>30</v>
      </c>
      <c r="H67" s="63">
        <f t="shared" si="3"/>
        <v>24</v>
      </c>
      <c r="I67" s="15">
        <v>73</v>
      </c>
      <c r="J67" s="63">
        <f t="shared" si="4"/>
        <v>58.4</v>
      </c>
      <c r="K67" s="15">
        <v>9</v>
      </c>
      <c r="L67" s="63">
        <f t="shared" si="6"/>
        <v>7.2</v>
      </c>
      <c r="M67" s="15">
        <v>7</v>
      </c>
      <c r="N67" s="63">
        <f t="shared" si="5"/>
        <v>5.6</v>
      </c>
      <c r="O67" s="13">
        <f t="shared" si="9"/>
        <v>125</v>
      </c>
      <c r="P67" s="13">
        <f t="shared" si="10"/>
        <v>125</v>
      </c>
    </row>
    <row r="68" spans="1:16" ht="15.75">
      <c r="A68" s="60" t="s">
        <v>54</v>
      </c>
      <c r="B68" s="29" t="s">
        <v>1</v>
      </c>
      <c r="C68" s="15">
        <v>8</v>
      </c>
      <c r="D68" s="15">
        <v>109</v>
      </c>
      <c r="E68" s="15">
        <v>0</v>
      </c>
      <c r="F68" s="64">
        <f t="shared" si="2"/>
        <v>0</v>
      </c>
      <c r="G68" s="15">
        <v>15</v>
      </c>
      <c r="H68" s="63">
        <f t="shared" si="3"/>
        <v>13.761467889908257</v>
      </c>
      <c r="I68" s="15">
        <v>32</v>
      </c>
      <c r="J68" s="63">
        <f t="shared" si="4"/>
        <v>29.357798165137616</v>
      </c>
      <c r="K68" s="15">
        <v>35</v>
      </c>
      <c r="L68" s="63">
        <f t="shared" si="6"/>
        <v>32.110091743119263</v>
      </c>
      <c r="M68" s="15">
        <v>27</v>
      </c>
      <c r="N68" s="63">
        <f t="shared" si="5"/>
        <v>24.770642201834864</v>
      </c>
      <c r="O68" s="13">
        <f t="shared" si="9"/>
        <v>109</v>
      </c>
      <c r="P68" s="13">
        <f t="shared" si="10"/>
        <v>109</v>
      </c>
    </row>
    <row r="69" spans="1:16" ht="15.75">
      <c r="A69" s="60" t="s">
        <v>45</v>
      </c>
      <c r="B69" s="29" t="s">
        <v>1</v>
      </c>
      <c r="C69" s="15">
        <v>8</v>
      </c>
      <c r="D69" s="15">
        <v>166</v>
      </c>
      <c r="E69" s="15">
        <v>18</v>
      </c>
      <c r="F69" s="64">
        <f t="shared" si="2"/>
        <v>10.843373493975903</v>
      </c>
      <c r="G69" s="15">
        <v>30</v>
      </c>
      <c r="H69" s="63">
        <f t="shared" si="3"/>
        <v>18.072289156626507</v>
      </c>
      <c r="I69" s="15">
        <v>48</v>
      </c>
      <c r="J69" s="63">
        <f t="shared" si="4"/>
        <v>28.91566265060241</v>
      </c>
      <c r="K69" s="15">
        <v>44</v>
      </c>
      <c r="L69" s="63">
        <f t="shared" si="6"/>
        <v>26.506024096385541</v>
      </c>
      <c r="M69" s="15">
        <v>26</v>
      </c>
      <c r="N69" s="63">
        <f t="shared" si="5"/>
        <v>15.662650602409638</v>
      </c>
      <c r="O69" s="13">
        <f t="shared" si="9"/>
        <v>166</v>
      </c>
      <c r="P69" s="13">
        <f t="shared" si="10"/>
        <v>166</v>
      </c>
    </row>
    <row r="70" spans="1:16" ht="15.75">
      <c r="A70" s="60" t="s">
        <v>46</v>
      </c>
      <c r="B70" s="29" t="s">
        <v>1</v>
      </c>
      <c r="C70" s="15">
        <v>8</v>
      </c>
      <c r="D70" s="15">
        <v>117</v>
      </c>
      <c r="E70" s="15">
        <v>2</v>
      </c>
      <c r="F70" s="64">
        <f t="shared" si="2"/>
        <v>1.7094017094017093</v>
      </c>
      <c r="G70" s="15">
        <v>9</v>
      </c>
      <c r="H70" s="63">
        <f t="shared" si="3"/>
        <v>7.6923076923076925</v>
      </c>
      <c r="I70" s="15">
        <v>27</v>
      </c>
      <c r="J70" s="63">
        <f t="shared" si="4"/>
        <v>23.076923076923077</v>
      </c>
      <c r="K70" s="15">
        <v>29</v>
      </c>
      <c r="L70" s="63">
        <f t="shared" si="6"/>
        <v>24.786324786324787</v>
      </c>
      <c r="M70" s="15">
        <v>50</v>
      </c>
      <c r="N70" s="63">
        <f t="shared" si="5"/>
        <v>42.735042735042732</v>
      </c>
      <c r="O70" s="13">
        <f t="shared" si="9"/>
        <v>117</v>
      </c>
      <c r="P70" s="13">
        <f t="shared" si="10"/>
        <v>117</v>
      </c>
    </row>
    <row r="71" spans="1:16" ht="15.75">
      <c r="A71" s="60" t="s">
        <v>47</v>
      </c>
      <c r="B71" s="29" t="s">
        <v>1</v>
      </c>
      <c r="C71" s="15">
        <v>8</v>
      </c>
      <c r="D71" s="15">
        <v>302</v>
      </c>
      <c r="E71" s="15">
        <v>114</v>
      </c>
      <c r="F71" s="64">
        <f t="shared" ref="F71:F104" si="12">E71*100/D71</f>
        <v>37.748344370860927</v>
      </c>
      <c r="G71" s="15">
        <v>73</v>
      </c>
      <c r="H71" s="63">
        <f t="shared" si="3"/>
        <v>24.172185430463575</v>
      </c>
      <c r="I71" s="15">
        <v>58</v>
      </c>
      <c r="J71" s="63">
        <f t="shared" si="4"/>
        <v>19.205298013245034</v>
      </c>
      <c r="K71" s="15">
        <v>39</v>
      </c>
      <c r="L71" s="63">
        <f t="shared" si="6"/>
        <v>12.913907284768213</v>
      </c>
      <c r="M71" s="15">
        <v>18</v>
      </c>
      <c r="N71" s="63">
        <f t="shared" si="5"/>
        <v>5.9602649006622519</v>
      </c>
      <c r="O71" s="13">
        <f t="shared" si="9"/>
        <v>302</v>
      </c>
      <c r="P71" s="13">
        <f t="shared" si="10"/>
        <v>302</v>
      </c>
    </row>
    <row r="72" spans="1:16" ht="15.75">
      <c r="A72" s="60" t="s">
        <v>48</v>
      </c>
      <c r="B72" s="62" t="s">
        <v>1</v>
      </c>
      <c r="C72" s="15">
        <v>8</v>
      </c>
      <c r="D72" s="15">
        <v>215</v>
      </c>
      <c r="E72" s="15">
        <v>74</v>
      </c>
      <c r="F72" s="64">
        <f t="shared" si="12"/>
        <v>34.418604651162788</v>
      </c>
      <c r="G72" s="15">
        <v>66</v>
      </c>
      <c r="H72" s="63">
        <f t="shared" ref="H72:H106" si="13">G72*100/D72</f>
        <v>30.697674418604652</v>
      </c>
      <c r="I72" s="15">
        <v>57</v>
      </c>
      <c r="J72" s="63">
        <f t="shared" ref="J72:J106" si="14">I72*100/D72</f>
        <v>26.511627906976745</v>
      </c>
      <c r="K72" s="15">
        <v>12</v>
      </c>
      <c r="L72" s="63">
        <f t="shared" si="6"/>
        <v>5.5813953488372094</v>
      </c>
      <c r="M72" s="15">
        <v>6</v>
      </c>
      <c r="N72" s="63">
        <f t="shared" ref="N72:N106" si="15">M72*100/D72</f>
        <v>2.7906976744186047</v>
      </c>
      <c r="O72" s="13">
        <f t="shared" si="9"/>
        <v>215</v>
      </c>
      <c r="P72" s="13">
        <f t="shared" si="10"/>
        <v>215</v>
      </c>
    </row>
    <row r="73" spans="1:16" ht="15.75">
      <c r="A73" s="60" t="s">
        <v>49</v>
      </c>
      <c r="B73" s="29" t="s">
        <v>1</v>
      </c>
      <c r="C73" s="15">
        <v>8</v>
      </c>
      <c r="D73" s="15">
        <v>608</v>
      </c>
      <c r="E73" s="15">
        <v>56</v>
      </c>
      <c r="F73" s="64">
        <f t="shared" si="12"/>
        <v>9.2105263157894743</v>
      </c>
      <c r="G73" s="15">
        <v>73</v>
      </c>
      <c r="H73" s="63">
        <f t="shared" si="13"/>
        <v>12.006578947368421</v>
      </c>
      <c r="I73" s="15">
        <v>127</v>
      </c>
      <c r="J73" s="63">
        <f t="shared" si="14"/>
        <v>20.888157894736842</v>
      </c>
      <c r="K73" s="15">
        <v>211</v>
      </c>
      <c r="L73" s="63">
        <f t="shared" ref="L73:L106" si="16">K73*100/D73</f>
        <v>34.703947368421055</v>
      </c>
      <c r="M73" s="15">
        <v>141</v>
      </c>
      <c r="N73" s="63">
        <f t="shared" si="15"/>
        <v>23.190789473684209</v>
      </c>
      <c r="O73" s="13">
        <f t="shared" si="9"/>
        <v>608</v>
      </c>
      <c r="P73" s="13">
        <f t="shared" si="10"/>
        <v>608</v>
      </c>
    </row>
    <row r="74" spans="1:16" ht="15.75">
      <c r="A74" s="60" t="s">
        <v>51</v>
      </c>
      <c r="B74" s="29" t="s">
        <v>1</v>
      </c>
      <c r="C74" s="15">
        <v>8</v>
      </c>
      <c r="D74" s="15">
        <v>226</v>
      </c>
      <c r="E74" s="15">
        <v>27</v>
      </c>
      <c r="F74" s="64">
        <f t="shared" si="12"/>
        <v>11.946902654867257</v>
      </c>
      <c r="G74" s="15">
        <v>32</v>
      </c>
      <c r="H74" s="63">
        <f t="shared" si="13"/>
        <v>14.159292035398231</v>
      </c>
      <c r="I74" s="15">
        <v>74</v>
      </c>
      <c r="J74" s="63">
        <f t="shared" si="14"/>
        <v>32.743362831858406</v>
      </c>
      <c r="K74" s="15">
        <v>56</v>
      </c>
      <c r="L74" s="63">
        <f t="shared" si="16"/>
        <v>24.778761061946902</v>
      </c>
      <c r="M74" s="15">
        <v>37</v>
      </c>
      <c r="N74" s="63">
        <f t="shared" si="15"/>
        <v>16.371681415929203</v>
      </c>
      <c r="O74" s="13">
        <f t="shared" si="9"/>
        <v>226</v>
      </c>
      <c r="P74" s="13">
        <f t="shared" si="10"/>
        <v>226</v>
      </c>
    </row>
    <row r="75" spans="1:16" ht="15.75">
      <c r="A75" s="60" t="s">
        <v>52</v>
      </c>
      <c r="B75" s="29" t="s">
        <v>1</v>
      </c>
      <c r="C75" s="15">
        <v>8</v>
      </c>
      <c r="D75" s="15">
        <v>211</v>
      </c>
      <c r="E75" s="15">
        <v>7</v>
      </c>
      <c r="F75" s="64">
        <f t="shared" si="12"/>
        <v>3.3175355450236967</v>
      </c>
      <c r="G75" s="15">
        <v>17</v>
      </c>
      <c r="H75" s="63">
        <f t="shared" si="13"/>
        <v>8.0568720379146921</v>
      </c>
      <c r="I75" s="15">
        <v>48</v>
      </c>
      <c r="J75" s="63">
        <f t="shared" si="14"/>
        <v>22.748815165876778</v>
      </c>
      <c r="K75" s="15">
        <v>86</v>
      </c>
      <c r="L75" s="63">
        <f t="shared" si="16"/>
        <v>40.758293838862556</v>
      </c>
      <c r="M75" s="15">
        <v>53</v>
      </c>
      <c r="N75" s="63">
        <f t="shared" si="15"/>
        <v>25.118483412322274</v>
      </c>
      <c r="O75" s="13">
        <f t="shared" si="9"/>
        <v>211</v>
      </c>
      <c r="P75" s="13">
        <f t="shared" si="10"/>
        <v>211</v>
      </c>
    </row>
    <row r="76" spans="1:16" ht="15.75">
      <c r="A76" s="60" t="s">
        <v>53</v>
      </c>
      <c r="B76" s="29" t="s">
        <v>1</v>
      </c>
      <c r="C76" s="15">
        <v>8</v>
      </c>
      <c r="D76" s="15">
        <v>266</v>
      </c>
      <c r="E76" s="15">
        <v>10</v>
      </c>
      <c r="F76" s="64">
        <f t="shared" si="12"/>
        <v>3.7593984962406015</v>
      </c>
      <c r="G76" s="15">
        <v>12</v>
      </c>
      <c r="H76" s="63">
        <f t="shared" si="13"/>
        <v>4.511278195488722</v>
      </c>
      <c r="I76" s="15">
        <v>52</v>
      </c>
      <c r="J76" s="63">
        <f t="shared" si="14"/>
        <v>19.548872180451127</v>
      </c>
      <c r="K76" s="15">
        <v>101</v>
      </c>
      <c r="L76" s="63">
        <f t="shared" si="16"/>
        <v>37.969924812030072</v>
      </c>
      <c r="M76" s="15">
        <v>90</v>
      </c>
      <c r="N76" s="63">
        <f t="shared" si="15"/>
        <v>33.834586466165412</v>
      </c>
      <c r="O76" s="13">
        <f t="shared" si="9"/>
        <v>266</v>
      </c>
      <c r="P76" s="13">
        <f t="shared" si="10"/>
        <v>265</v>
      </c>
    </row>
    <row r="77" spans="1:16" ht="15.75">
      <c r="A77" s="60"/>
      <c r="B77" s="29" t="s">
        <v>1</v>
      </c>
      <c r="C77" s="15">
        <v>8</v>
      </c>
      <c r="D77" s="15">
        <f>SUM(D54:D76)</f>
        <v>5664</v>
      </c>
      <c r="E77" s="15">
        <f t="shared" ref="E77:P77" si="17">SUM(E54:E76)</f>
        <v>699</v>
      </c>
      <c r="F77" s="64">
        <f t="shared" si="12"/>
        <v>12.341101694915254</v>
      </c>
      <c r="G77" s="15">
        <f t="shared" si="17"/>
        <v>923</v>
      </c>
      <c r="H77" s="63">
        <f t="shared" si="13"/>
        <v>16.29590395480226</v>
      </c>
      <c r="I77" s="15">
        <f t="shared" si="17"/>
        <v>1653</v>
      </c>
      <c r="J77" s="63">
        <f t="shared" si="14"/>
        <v>29.184322033898304</v>
      </c>
      <c r="K77" s="15">
        <f t="shared" si="17"/>
        <v>1493</v>
      </c>
      <c r="L77" s="63">
        <f t="shared" si="16"/>
        <v>26.359463276836159</v>
      </c>
      <c r="M77" s="15">
        <f t="shared" si="17"/>
        <v>895</v>
      </c>
      <c r="N77" s="63">
        <f t="shared" si="15"/>
        <v>15.801553672316384</v>
      </c>
      <c r="O77" s="15">
        <f t="shared" si="17"/>
        <v>5664</v>
      </c>
      <c r="P77" s="15">
        <f t="shared" si="17"/>
        <v>5663</v>
      </c>
    </row>
    <row r="78" spans="1:16" ht="15.75">
      <c r="A78" s="29" t="s">
        <v>30</v>
      </c>
      <c r="B78" s="29" t="s">
        <v>1</v>
      </c>
      <c r="C78" s="15">
        <v>9</v>
      </c>
      <c r="D78" s="15">
        <v>444</v>
      </c>
      <c r="E78" s="15">
        <v>76</v>
      </c>
      <c r="F78" s="64">
        <f t="shared" si="12"/>
        <v>17.117117117117118</v>
      </c>
      <c r="G78" s="15">
        <v>114</v>
      </c>
      <c r="H78" s="63">
        <f t="shared" si="13"/>
        <v>25.675675675675677</v>
      </c>
      <c r="I78" s="15">
        <v>148</v>
      </c>
      <c r="J78" s="63">
        <f t="shared" si="14"/>
        <v>33.333333333333336</v>
      </c>
      <c r="K78" s="15">
        <v>75</v>
      </c>
      <c r="L78" s="63">
        <f t="shared" si="16"/>
        <v>16.891891891891891</v>
      </c>
      <c r="M78" s="15">
        <v>31</v>
      </c>
      <c r="N78" s="63">
        <f t="shared" si="15"/>
        <v>6.9819819819819822</v>
      </c>
      <c r="O78" s="13">
        <f t="shared" si="9"/>
        <v>444</v>
      </c>
      <c r="P78" s="13">
        <f t="shared" si="10"/>
        <v>444</v>
      </c>
    </row>
    <row r="79" spans="1:16" ht="15.75">
      <c r="A79" s="59" t="s">
        <v>32</v>
      </c>
      <c r="B79" s="21" t="s">
        <v>31</v>
      </c>
      <c r="C79" s="15">
        <v>9</v>
      </c>
      <c r="D79" s="15">
        <v>268</v>
      </c>
      <c r="E79" s="15">
        <v>39</v>
      </c>
      <c r="F79" s="64">
        <f t="shared" si="12"/>
        <v>14.552238805970148</v>
      </c>
      <c r="G79" s="15">
        <v>80</v>
      </c>
      <c r="H79" s="63">
        <f t="shared" si="13"/>
        <v>29.850746268656717</v>
      </c>
      <c r="I79" s="15">
        <v>128</v>
      </c>
      <c r="J79" s="63">
        <f t="shared" si="14"/>
        <v>47.761194029850749</v>
      </c>
      <c r="K79" s="15">
        <v>15</v>
      </c>
      <c r="L79" s="63">
        <f t="shared" si="16"/>
        <v>5.5970149253731343</v>
      </c>
      <c r="M79" s="15">
        <v>6</v>
      </c>
      <c r="N79" s="63">
        <f t="shared" si="15"/>
        <v>2.2388059701492535</v>
      </c>
      <c r="O79" s="13">
        <f t="shared" si="9"/>
        <v>268</v>
      </c>
      <c r="P79" s="13">
        <f t="shared" si="10"/>
        <v>268</v>
      </c>
    </row>
    <row r="80" spans="1:16" ht="15.75">
      <c r="A80" s="60" t="s">
        <v>33</v>
      </c>
      <c r="B80" s="29" t="s">
        <v>1</v>
      </c>
      <c r="C80" s="15">
        <v>9</v>
      </c>
      <c r="D80" s="15">
        <v>179</v>
      </c>
      <c r="E80" s="15">
        <v>17</v>
      </c>
      <c r="F80" s="64">
        <f t="shared" si="12"/>
        <v>9.4972067039106154</v>
      </c>
      <c r="G80" s="15">
        <v>55</v>
      </c>
      <c r="H80" s="63">
        <f t="shared" si="13"/>
        <v>30.726256983240223</v>
      </c>
      <c r="I80" s="15">
        <v>57</v>
      </c>
      <c r="J80" s="63">
        <f t="shared" si="14"/>
        <v>31.843575418994412</v>
      </c>
      <c r="K80" s="15">
        <v>47</v>
      </c>
      <c r="L80" s="63">
        <f t="shared" si="16"/>
        <v>26.256983240223462</v>
      </c>
      <c r="M80" s="15">
        <v>3</v>
      </c>
      <c r="N80" s="63">
        <f t="shared" si="15"/>
        <v>1.6759776536312849</v>
      </c>
      <c r="O80" s="13">
        <f t="shared" si="9"/>
        <v>179</v>
      </c>
      <c r="P80" s="13">
        <f t="shared" si="10"/>
        <v>179</v>
      </c>
    </row>
    <row r="81" spans="1:16" ht="15.75">
      <c r="A81" s="60" t="s">
        <v>34</v>
      </c>
      <c r="B81" s="29" t="s">
        <v>1</v>
      </c>
      <c r="C81" s="15">
        <v>9</v>
      </c>
      <c r="D81" s="15">
        <v>167</v>
      </c>
      <c r="E81" s="15">
        <v>9</v>
      </c>
      <c r="F81" s="64">
        <f t="shared" si="12"/>
        <v>5.3892215568862278</v>
      </c>
      <c r="G81" s="15">
        <v>23</v>
      </c>
      <c r="H81" s="63">
        <f t="shared" si="13"/>
        <v>13.77245508982036</v>
      </c>
      <c r="I81" s="15">
        <v>62</v>
      </c>
      <c r="J81" s="63">
        <f t="shared" si="14"/>
        <v>37.125748502994014</v>
      </c>
      <c r="K81" s="15">
        <v>45</v>
      </c>
      <c r="L81" s="63">
        <f t="shared" si="16"/>
        <v>26.946107784431138</v>
      </c>
      <c r="M81" s="15">
        <v>28</v>
      </c>
      <c r="N81" s="63">
        <f t="shared" si="15"/>
        <v>16.766467065868262</v>
      </c>
      <c r="O81" s="34">
        <f t="shared" si="9"/>
        <v>167</v>
      </c>
      <c r="P81" s="13">
        <f t="shared" si="10"/>
        <v>167</v>
      </c>
    </row>
    <row r="82" spans="1:16" ht="15.75">
      <c r="A82" s="60" t="s">
        <v>35</v>
      </c>
      <c r="B82" s="29" t="s">
        <v>1</v>
      </c>
      <c r="C82" s="15">
        <v>9</v>
      </c>
      <c r="D82" s="15">
        <v>325</v>
      </c>
      <c r="E82" s="15">
        <v>92</v>
      </c>
      <c r="F82" s="64">
        <f t="shared" si="12"/>
        <v>28.307692307692307</v>
      </c>
      <c r="G82" s="15">
        <v>100</v>
      </c>
      <c r="H82" s="63">
        <f t="shared" si="13"/>
        <v>30.76923076923077</v>
      </c>
      <c r="I82" s="15">
        <v>64</v>
      </c>
      <c r="J82" s="63">
        <f t="shared" si="14"/>
        <v>19.692307692307693</v>
      </c>
      <c r="K82" s="15">
        <v>55</v>
      </c>
      <c r="L82" s="63">
        <f t="shared" si="16"/>
        <v>16.923076923076923</v>
      </c>
      <c r="M82" s="15">
        <v>14</v>
      </c>
      <c r="N82" s="63">
        <f t="shared" si="15"/>
        <v>4.3076923076923075</v>
      </c>
      <c r="O82" s="34">
        <f t="shared" si="9"/>
        <v>325</v>
      </c>
      <c r="P82" s="13">
        <f t="shared" si="10"/>
        <v>325</v>
      </c>
    </row>
    <row r="83" spans="1:16" ht="15.75">
      <c r="A83" s="60" t="s">
        <v>36</v>
      </c>
      <c r="B83" s="61" t="s">
        <v>1</v>
      </c>
      <c r="C83" s="15">
        <v>9</v>
      </c>
      <c r="D83" s="15">
        <v>179</v>
      </c>
      <c r="E83" s="15">
        <v>57</v>
      </c>
      <c r="F83" s="64">
        <f t="shared" si="12"/>
        <v>31.843575418994412</v>
      </c>
      <c r="G83" s="15">
        <v>50</v>
      </c>
      <c r="H83" s="63">
        <f t="shared" si="13"/>
        <v>27.932960893854748</v>
      </c>
      <c r="I83" s="15">
        <v>50</v>
      </c>
      <c r="J83" s="63">
        <f t="shared" si="14"/>
        <v>27.932960893854748</v>
      </c>
      <c r="K83" s="15">
        <v>10</v>
      </c>
      <c r="L83" s="63">
        <f t="shared" si="16"/>
        <v>5.5865921787709496</v>
      </c>
      <c r="M83" s="15">
        <v>12</v>
      </c>
      <c r="N83" s="63">
        <f t="shared" si="15"/>
        <v>6.7039106145251397</v>
      </c>
      <c r="O83" s="34">
        <f t="shared" si="9"/>
        <v>179</v>
      </c>
      <c r="P83" s="13">
        <f t="shared" si="10"/>
        <v>179</v>
      </c>
    </row>
    <row r="84" spans="1:16" ht="15.75">
      <c r="A84" s="60" t="s">
        <v>37</v>
      </c>
      <c r="B84" s="29" t="s">
        <v>1</v>
      </c>
      <c r="C84" s="15">
        <v>9</v>
      </c>
      <c r="D84" s="15">
        <v>131</v>
      </c>
      <c r="E84" s="15">
        <v>17</v>
      </c>
      <c r="F84" s="64">
        <f t="shared" si="12"/>
        <v>12.977099236641221</v>
      </c>
      <c r="G84" s="15">
        <v>17</v>
      </c>
      <c r="H84" s="63">
        <f t="shared" si="13"/>
        <v>12.977099236641221</v>
      </c>
      <c r="I84" s="15">
        <v>60</v>
      </c>
      <c r="J84" s="63">
        <f t="shared" si="14"/>
        <v>45.801526717557252</v>
      </c>
      <c r="K84" s="15">
        <v>21</v>
      </c>
      <c r="L84" s="63">
        <f t="shared" si="16"/>
        <v>16.03053435114504</v>
      </c>
      <c r="M84" s="15">
        <v>16</v>
      </c>
      <c r="N84" s="63">
        <f t="shared" si="15"/>
        <v>12.213740458015268</v>
      </c>
      <c r="O84" s="34">
        <f t="shared" si="9"/>
        <v>131</v>
      </c>
      <c r="P84" s="13">
        <f t="shared" si="10"/>
        <v>131</v>
      </c>
    </row>
    <row r="85" spans="1:16" ht="15.75">
      <c r="A85" s="60" t="s">
        <v>38</v>
      </c>
      <c r="B85" s="29" t="s">
        <v>1</v>
      </c>
      <c r="C85" s="15">
        <v>9</v>
      </c>
      <c r="D85" s="15">
        <v>134</v>
      </c>
      <c r="E85" s="15">
        <v>7</v>
      </c>
      <c r="F85" s="64">
        <f t="shared" si="12"/>
        <v>5.2238805970149258</v>
      </c>
      <c r="G85" s="15">
        <v>30</v>
      </c>
      <c r="H85" s="63">
        <f t="shared" si="13"/>
        <v>22.388059701492537</v>
      </c>
      <c r="I85" s="15">
        <v>32</v>
      </c>
      <c r="J85" s="63">
        <f t="shared" si="14"/>
        <v>23.880597014925375</v>
      </c>
      <c r="K85" s="15">
        <v>33</v>
      </c>
      <c r="L85" s="63">
        <f t="shared" si="16"/>
        <v>24.626865671641792</v>
      </c>
      <c r="M85" s="15">
        <v>32</v>
      </c>
      <c r="N85" s="63">
        <f t="shared" si="15"/>
        <v>23.880597014925375</v>
      </c>
      <c r="O85" s="35">
        <f>D85</f>
        <v>134</v>
      </c>
      <c r="P85" s="13">
        <f t="shared" si="10"/>
        <v>134</v>
      </c>
    </row>
    <row r="86" spans="1:16" ht="15.75">
      <c r="A86" s="60" t="s">
        <v>39</v>
      </c>
      <c r="B86" s="29" t="s">
        <v>1</v>
      </c>
      <c r="C86" s="15">
        <v>9</v>
      </c>
      <c r="D86" s="15">
        <v>202</v>
      </c>
      <c r="E86" s="15">
        <v>9</v>
      </c>
      <c r="F86" s="64">
        <f t="shared" si="12"/>
        <v>4.4554455445544559</v>
      </c>
      <c r="G86" s="15">
        <v>22</v>
      </c>
      <c r="H86" s="63">
        <f t="shared" si="13"/>
        <v>10.891089108910892</v>
      </c>
      <c r="I86" s="15">
        <v>53</v>
      </c>
      <c r="J86" s="63">
        <f t="shared" si="14"/>
        <v>26.237623762376238</v>
      </c>
      <c r="K86" s="15">
        <v>77</v>
      </c>
      <c r="L86" s="63">
        <f t="shared" si="16"/>
        <v>38.118811881188115</v>
      </c>
      <c r="M86" s="15">
        <v>41</v>
      </c>
      <c r="N86" s="63">
        <f t="shared" si="15"/>
        <v>20.297029702970296</v>
      </c>
      <c r="O86" s="35">
        <f>D86</f>
        <v>202</v>
      </c>
      <c r="P86" s="13">
        <f t="shared" si="10"/>
        <v>202</v>
      </c>
    </row>
    <row r="87" spans="1:16" ht="15.75">
      <c r="A87" s="60" t="s">
        <v>40</v>
      </c>
      <c r="B87" s="29" t="s">
        <v>1</v>
      </c>
      <c r="C87" s="15">
        <v>9</v>
      </c>
      <c r="D87" s="15">
        <v>155</v>
      </c>
      <c r="E87" s="15">
        <v>9</v>
      </c>
      <c r="F87" s="64">
        <f t="shared" si="12"/>
        <v>5.806451612903226</v>
      </c>
      <c r="G87" s="15">
        <v>20</v>
      </c>
      <c r="H87" s="63">
        <f t="shared" si="13"/>
        <v>12.903225806451612</v>
      </c>
      <c r="I87" s="15">
        <v>54</v>
      </c>
      <c r="J87" s="63">
        <f t="shared" si="14"/>
        <v>34.838709677419352</v>
      </c>
      <c r="K87" s="15">
        <v>44</v>
      </c>
      <c r="L87" s="63">
        <f t="shared" si="16"/>
        <v>28.387096774193548</v>
      </c>
      <c r="M87" s="15">
        <v>28</v>
      </c>
      <c r="N87" s="63">
        <f t="shared" si="15"/>
        <v>18.06451612903226</v>
      </c>
      <c r="O87" s="35">
        <f>D87</f>
        <v>155</v>
      </c>
      <c r="P87" s="13">
        <f t="shared" si="10"/>
        <v>155</v>
      </c>
    </row>
    <row r="88" spans="1:16" ht="15.75">
      <c r="A88" s="60" t="s">
        <v>41</v>
      </c>
      <c r="B88" s="29" t="s">
        <v>1</v>
      </c>
      <c r="C88" s="15">
        <v>9</v>
      </c>
      <c r="D88" s="15">
        <v>109</v>
      </c>
      <c r="E88" s="15">
        <v>0</v>
      </c>
      <c r="F88" s="64">
        <f t="shared" si="12"/>
        <v>0</v>
      </c>
      <c r="G88" s="15">
        <v>23</v>
      </c>
      <c r="H88" s="63">
        <f t="shared" si="13"/>
        <v>21.100917431192659</v>
      </c>
      <c r="I88" s="15">
        <v>41</v>
      </c>
      <c r="J88" s="63">
        <f t="shared" si="14"/>
        <v>37.61467889908257</v>
      </c>
      <c r="K88" s="15">
        <v>27</v>
      </c>
      <c r="L88" s="63">
        <f t="shared" si="16"/>
        <v>24.770642201834864</v>
      </c>
      <c r="M88" s="15">
        <v>18</v>
      </c>
      <c r="N88" s="63">
        <f t="shared" si="15"/>
        <v>16.513761467889907</v>
      </c>
      <c r="O88" s="35">
        <f>D88</f>
        <v>109</v>
      </c>
      <c r="P88" s="13">
        <f t="shared" si="10"/>
        <v>109</v>
      </c>
    </row>
    <row r="89" spans="1:16" ht="15.75">
      <c r="A89" s="60" t="s">
        <v>42</v>
      </c>
      <c r="B89" s="20" t="s">
        <v>1</v>
      </c>
      <c r="C89" s="15">
        <v>9</v>
      </c>
      <c r="D89" s="15">
        <v>162</v>
      </c>
      <c r="E89" s="15">
        <v>28</v>
      </c>
      <c r="F89" s="64">
        <f t="shared" si="12"/>
        <v>17.283950617283949</v>
      </c>
      <c r="G89" s="15">
        <v>45</v>
      </c>
      <c r="H89" s="63">
        <f t="shared" si="13"/>
        <v>27.777777777777779</v>
      </c>
      <c r="I89" s="15">
        <v>52</v>
      </c>
      <c r="J89" s="63">
        <f t="shared" si="14"/>
        <v>32.098765432098766</v>
      </c>
      <c r="K89" s="15">
        <v>23</v>
      </c>
      <c r="L89" s="63">
        <f t="shared" si="16"/>
        <v>14.197530864197532</v>
      </c>
      <c r="M89" s="15">
        <v>14</v>
      </c>
      <c r="N89" s="63">
        <f t="shared" si="15"/>
        <v>8.6419753086419746</v>
      </c>
      <c r="O89" s="13">
        <f t="shared" ref="O89:O100" si="18">D89</f>
        <v>162</v>
      </c>
      <c r="P89" s="13">
        <f t="shared" si="10"/>
        <v>162</v>
      </c>
    </row>
    <row r="90" spans="1:16" ht="15.75">
      <c r="A90" s="60" t="s">
        <v>43</v>
      </c>
      <c r="B90" s="29" t="s">
        <v>1</v>
      </c>
      <c r="C90" s="15">
        <v>9</v>
      </c>
      <c r="D90" s="15">
        <v>201</v>
      </c>
      <c r="E90" s="15">
        <v>111</v>
      </c>
      <c r="F90" s="64">
        <f t="shared" si="12"/>
        <v>55.223880597014926</v>
      </c>
      <c r="G90" s="15">
        <v>54</v>
      </c>
      <c r="H90" s="63">
        <f t="shared" si="13"/>
        <v>26.865671641791046</v>
      </c>
      <c r="I90" s="15">
        <v>28</v>
      </c>
      <c r="J90" s="63">
        <f t="shared" si="14"/>
        <v>13.930348258706468</v>
      </c>
      <c r="K90" s="15">
        <v>7</v>
      </c>
      <c r="L90" s="63">
        <f t="shared" si="16"/>
        <v>3.4825870646766171</v>
      </c>
      <c r="M90" s="15">
        <v>1</v>
      </c>
      <c r="N90" s="63">
        <f t="shared" si="15"/>
        <v>0.49751243781094528</v>
      </c>
      <c r="O90" s="13">
        <f t="shared" si="18"/>
        <v>201</v>
      </c>
      <c r="P90" s="13">
        <f t="shared" si="10"/>
        <v>201</v>
      </c>
    </row>
    <row r="91" spans="1:16" ht="15.75">
      <c r="A91" s="60" t="s">
        <v>44</v>
      </c>
      <c r="B91" s="29" t="s">
        <v>1</v>
      </c>
      <c r="C91" s="15">
        <v>9</v>
      </c>
      <c r="D91" s="15">
        <v>83</v>
      </c>
      <c r="E91" s="15">
        <v>4</v>
      </c>
      <c r="F91" s="64">
        <f t="shared" si="12"/>
        <v>4.8192771084337354</v>
      </c>
      <c r="G91" s="15">
        <v>8</v>
      </c>
      <c r="H91" s="63">
        <f t="shared" si="13"/>
        <v>9.6385542168674707</v>
      </c>
      <c r="I91" s="15">
        <v>38</v>
      </c>
      <c r="J91" s="63">
        <f t="shared" si="14"/>
        <v>45.783132530120483</v>
      </c>
      <c r="K91" s="15">
        <v>20</v>
      </c>
      <c r="L91" s="63">
        <f t="shared" si="16"/>
        <v>24.096385542168676</v>
      </c>
      <c r="M91" s="15">
        <v>13</v>
      </c>
      <c r="N91" s="63">
        <f t="shared" si="15"/>
        <v>15.662650602409638</v>
      </c>
      <c r="O91" s="13">
        <f t="shared" si="18"/>
        <v>83</v>
      </c>
      <c r="P91" s="13">
        <f t="shared" si="10"/>
        <v>83</v>
      </c>
    </row>
    <row r="92" spans="1:16" ht="15.75">
      <c r="A92" s="60" t="s">
        <v>54</v>
      </c>
      <c r="B92" s="29" t="s">
        <v>1</v>
      </c>
      <c r="C92" s="15">
        <v>9</v>
      </c>
      <c r="D92" s="15">
        <v>73</v>
      </c>
      <c r="E92" s="15">
        <v>14</v>
      </c>
      <c r="F92" s="64">
        <f t="shared" si="12"/>
        <v>19.17808219178082</v>
      </c>
      <c r="G92" s="15">
        <v>13</v>
      </c>
      <c r="H92" s="63">
        <f t="shared" si="13"/>
        <v>17.80821917808219</v>
      </c>
      <c r="I92" s="15">
        <v>24</v>
      </c>
      <c r="J92" s="63">
        <f t="shared" si="14"/>
        <v>32.876712328767127</v>
      </c>
      <c r="K92" s="15">
        <v>12</v>
      </c>
      <c r="L92" s="63">
        <f t="shared" si="16"/>
        <v>16.438356164383563</v>
      </c>
      <c r="M92" s="15">
        <v>10</v>
      </c>
      <c r="N92" s="63">
        <f t="shared" si="15"/>
        <v>13.698630136986301</v>
      </c>
      <c r="O92" s="13">
        <f t="shared" si="18"/>
        <v>73</v>
      </c>
      <c r="P92" s="13">
        <f t="shared" si="10"/>
        <v>73</v>
      </c>
    </row>
    <row r="93" spans="1:16" ht="15.75">
      <c r="A93" s="60" t="s">
        <v>45</v>
      </c>
      <c r="B93" s="29" t="s">
        <v>1</v>
      </c>
      <c r="C93" s="15">
        <v>9</v>
      </c>
      <c r="D93" s="15">
        <v>116</v>
      </c>
      <c r="E93" s="15">
        <v>22</v>
      </c>
      <c r="F93" s="64">
        <f t="shared" si="12"/>
        <v>18.96551724137931</v>
      </c>
      <c r="G93" s="15">
        <v>28</v>
      </c>
      <c r="H93" s="63">
        <f t="shared" si="13"/>
        <v>24.137931034482758</v>
      </c>
      <c r="I93" s="15">
        <v>31</v>
      </c>
      <c r="J93" s="63">
        <f t="shared" si="14"/>
        <v>26.724137931034484</v>
      </c>
      <c r="K93" s="15">
        <v>23</v>
      </c>
      <c r="L93" s="63">
        <f t="shared" si="16"/>
        <v>19.827586206896552</v>
      </c>
      <c r="M93" s="15">
        <v>12</v>
      </c>
      <c r="N93" s="63">
        <f t="shared" si="15"/>
        <v>10.344827586206897</v>
      </c>
      <c r="O93" s="13">
        <f t="shared" si="18"/>
        <v>116</v>
      </c>
      <c r="P93" s="13">
        <f t="shared" si="10"/>
        <v>116</v>
      </c>
    </row>
    <row r="94" spans="1:16" ht="15.75">
      <c r="A94" s="60" t="s">
        <v>46</v>
      </c>
      <c r="B94" s="29" t="s">
        <v>1</v>
      </c>
      <c r="C94" s="15">
        <v>9</v>
      </c>
      <c r="D94" s="15">
        <v>84</v>
      </c>
      <c r="E94" s="15">
        <v>3</v>
      </c>
      <c r="F94" s="64">
        <f t="shared" si="12"/>
        <v>3.5714285714285716</v>
      </c>
      <c r="G94" s="15">
        <v>17</v>
      </c>
      <c r="H94" s="63">
        <f t="shared" si="13"/>
        <v>20.238095238095237</v>
      </c>
      <c r="I94" s="15">
        <v>33</v>
      </c>
      <c r="J94" s="63">
        <f t="shared" si="14"/>
        <v>39.285714285714285</v>
      </c>
      <c r="K94" s="15">
        <v>22</v>
      </c>
      <c r="L94" s="63">
        <f t="shared" si="16"/>
        <v>26.19047619047619</v>
      </c>
      <c r="M94" s="15">
        <v>9</v>
      </c>
      <c r="N94" s="63">
        <f t="shared" si="15"/>
        <v>10.714285714285714</v>
      </c>
      <c r="O94" s="13">
        <f t="shared" si="18"/>
        <v>84</v>
      </c>
      <c r="P94" s="13">
        <f t="shared" ref="P94:P100" si="19">E94+G94+I94+K94+M94</f>
        <v>84</v>
      </c>
    </row>
    <row r="95" spans="1:16" ht="15.75">
      <c r="A95" s="60" t="s">
        <v>47</v>
      </c>
      <c r="B95" s="29" t="s">
        <v>1</v>
      </c>
      <c r="C95" s="15">
        <v>9</v>
      </c>
      <c r="D95" s="15">
        <v>238</v>
      </c>
      <c r="E95" s="15">
        <v>146</v>
      </c>
      <c r="F95" s="64">
        <f t="shared" si="12"/>
        <v>61.344537815126053</v>
      </c>
      <c r="G95" s="15">
        <v>49</v>
      </c>
      <c r="H95" s="63">
        <f t="shared" si="13"/>
        <v>20.588235294117649</v>
      </c>
      <c r="I95" s="15">
        <v>27</v>
      </c>
      <c r="J95" s="63">
        <f t="shared" si="14"/>
        <v>11.344537815126051</v>
      </c>
      <c r="K95" s="15">
        <v>12</v>
      </c>
      <c r="L95" s="63">
        <f t="shared" si="16"/>
        <v>5.0420168067226889</v>
      </c>
      <c r="M95" s="15">
        <v>4</v>
      </c>
      <c r="N95" s="63">
        <f t="shared" si="15"/>
        <v>1.680672268907563</v>
      </c>
      <c r="O95" s="13">
        <f t="shared" si="18"/>
        <v>238</v>
      </c>
      <c r="P95" s="13">
        <f t="shared" si="19"/>
        <v>238</v>
      </c>
    </row>
    <row r="96" spans="1:16" ht="15.75">
      <c r="A96" s="60" t="s">
        <v>48</v>
      </c>
      <c r="B96" s="62" t="s">
        <v>1</v>
      </c>
      <c r="C96" s="15">
        <v>9</v>
      </c>
      <c r="D96" s="15">
        <v>168</v>
      </c>
      <c r="E96" s="15">
        <v>70</v>
      </c>
      <c r="F96" s="64">
        <f t="shared" si="12"/>
        <v>41.666666666666664</v>
      </c>
      <c r="G96" s="15">
        <v>49</v>
      </c>
      <c r="H96" s="63">
        <f t="shared" si="13"/>
        <v>29.166666666666668</v>
      </c>
      <c r="I96" s="15">
        <v>40</v>
      </c>
      <c r="J96" s="63">
        <f t="shared" si="14"/>
        <v>23.80952380952381</v>
      </c>
      <c r="K96" s="15">
        <v>7</v>
      </c>
      <c r="L96" s="63">
        <f t="shared" si="16"/>
        <v>4.166666666666667</v>
      </c>
      <c r="M96" s="15">
        <v>2</v>
      </c>
      <c r="N96" s="63">
        <f t="shared" si="15"/>
        <v>1.1904761904761905</v>
      </c>
      <c r="O96" s="13">
        <f t="shared" si="18"/>
        <v>168</v>
      </c>
      <c r="P96" s="13">
        <f t="shared" si="19"/>
        <v>168</v>
      </c>
    </row>
    <row r="97" spans="1:16" ht="15.75">
      <c r="A97" s="60" t="s">
        <v>49</v>
      </c>
      <c r="B97" s="29" t="s">
        <v>1</v>
      </c>
      <c r="C97" s="15">
        <v>9</v>
      </c>
      <c r="D97" s="15">
        <v>509</v>
      </c>
      <c r="E97" s="15">
        <v>120</v>
      </c>
      <c r="F97" s="64">
        <f t="shared" si="12"/>
        <v>23.575638506876228</v>
      </c>
      <c r="G97" s="15">
        <v>122</v>
      </c>
      <c r="H97" s="63">
        <f t="shared" si="13"/>
        <v>23.968565815324165</v>
      </c>
      <c r="I97" s="15">
        <v>109</v>
      </c>
      <c r="J97" s="63">
        <f t="shared" si="14"/>
        <v>21.414538310412574</v>
      </c>
      <c r="K97" s="15">
        <v>86</v>
      </c>
      <c r="L97" s="63">
        <f t="shared" si="16"/>
        <v>16.895874263261298</v>
      </c>
      <c r="M97" s="15">
        <v>72</v>
      </c>
      <c r="N97" s="63">
        <f t="shared" si="15"/>
        <v>14.145383104125736</v>
      </c>
      <c r="O97" s="13">
        <f t="shared" si="18"/>
        <v>509</v>
      </c>
      <c r="P97" s="13">
        <f t="shared" si="19"/>
        <v>509</v>
      </c>
    </row>
    <row r="98" spans="1:16" ht="15.75">
      <c r="A98" s="60" t="s">
        <v>51</v>
      </c>
      <c r="B98" s="29" t="s">
        <v>1</v>
      </c>
      <c r="C98" s="15">
        <v>9</v>
      </c>
      <c r="D98" s="15">
        <v>171</v>
      </c>
      <c r="E98" s="15">
        <v>30</v>
      </c>
      <c r="F98" s="64">
        <f t="shared" si="12"/>
        <v>17.543859649122808</v>
      </c>
      <c r="G98" s="15">
        <v>47</v>
      </c>
      <c r="H98" s="63">
        <f t="shared" si="13"/>
        <v>27.485380116959064</v>
      </c>
      <c r="I98" s="15">
        <v>65</v>
      </c>
      <c r="J98" s="63">
        <f t="shared" si="14"/>
        <v>38.011695906432749</v>
      </c>
      <c r="K98" s="15">
        <v>22</v>
      </c>
      <c r="L98" s="63">
        <f t="shared" si="16"/>
        <v>12.865497076023392</v>
      </c>
      <c r="M98" s="15">
        <v>7</v>
      </c>
      <c r="N98" s="63">
        <f t="shared" si="15"/>
        <v>4.0935672514619883</v>
      </c>
      <c r="O98" s="13">
        <f t="shared" si="18"/>
        <v>171</v>
      </c>
      <c r="P98" s="13">
        <f t="shared" si="19"/>
        <v>171</v>
      </c>
    </row>
    <row r="99" spans="1:16" ht="15.75">
      <c r="A99" s="60" t="s">
        <v>52</v>
      </c>
      <c r="B99" s="29" t="s">
        <v>1</v>
      </c>
      <c r="C99" s="15">
        <v>9</v>
      </c>
      <c r="D99" s="15">
        <v>178</v>
      </c>
      <c r="E99" s="15">
        <v>43</v>
      </c>
      <c r="F99" s="64">
        <f t="shared" si="12"/>
        <v>24.157303370786519</v>
      </c>
      <c r="G99" s="15">
        <v>58</v>
      </c>
      <c r="H99" s="63">
        <f t="shared" si="13"/>
        <v>32.584269662921351</v>
      </c>
      <c r="I99" s="15">
        <v>41</v>
      </c>
      <c r="J99" s="63">
        <f t="shared" si="14"/>
        <v>23.033707865168541</v>
      </c>
      <c r="K99" s="15">
        <v>30</v>
      </c>
      <c r="L99" s="63">
        <f t="shared" si="16"/>
        <v>16.853932584269664</v>
      </c>
      <c r="M99" s="15">
        <v>6</v>
      </c>
      <c r="N99" s="63">
        <f t="shared" si="15"/>
        <v>3.3707865168539324</v>
      </c>
      <c r="O99" s="13">
        <f t="shared" si="18"/>
        <v>178</v>
      </c>
      <c r="P99" s="13">
        <f t="shared" si="19"/>
        <v>178</v>
      </c>
    </row>
    <row r="100" spans="1:16" ht="15.75">
      <c r="A100" s="60" t="s">
        <v>53</v>
      </c>
      <c r="B100" s="29" t="s">
        <v>1</v>
      </c>
      <c r="C100" s="15">
        <v>9</v>
      </c>
      <c r="D100" s="15">
        <v>194</v>
      </c>
      <c r="E100" s="15">
        <v>23</v>
      </c>
      <c r="F100" s="64">
        <f t="shared" si="12"/>
        <v>11.855670103092784</v>
      </c>
      <c r="G100" s="15">
        <v>42</v>
      </c>
      <c r="H100" s="63">
        <f t="shared" si="13"/>
        <v>21.649484536082475</v>
      </c>
      <c r="I100" s="15">
        <v>55</v>
      </c>
      <c r="J100" s="63">
        <f t="shared" si="14"/>
        <v>28.350515463917525</v>
      </c>
      <c r="K100" s="15">
        <v>49</v>
      </c>
      <c r="L100" s="63">
        <f t="shared" si="16"/>
        <v>25.257731958762886</v>
      </c>
      <c r="M100" s="15">
        <v>25</v>
      </c>
      <c r="N100" s="63">
        <f t="shared" si="15"/>
        <v>12.88659793814433</v>
      </c>
      <c r="O100" s="13">
        <f t="shared" si="18"/>
        <v>194</v>
      </c>
      <c r="P100" s="13">
        <f t="shared" si="19"/>
        <v>194</v>
      </c>
    </row>
    <row r="101" spans="1:16" ht="15.75">
      <c r="B101" s="29" t="s">
        <v>1</v>
      </c>
      <c r="C101" s="15">
        <v>9</v>
      </c>
      <c r="D101" s="1">
        <f>SUM(D78:D100)</f>
        <v>4470</v>
      </c>
      <c r="E101" s="1">
        <f t="shared" ref="E101:P101" si="20">SUM(E78:E100)</f>
        <v>946</v>
      </c>
      <c r="F101" s="64">
        <f t="shared" si="12"/>
        <v>21.16331096196868</v>
      </c>
      <c r="G101" s="1">
        <f t="shared" si="20"/>
        <v>1066</v>
      </c>
      <c r="H101" s="63">
        <f t="shared" si="13"/>
        <v>23.847874720357943</v>
      </c>
      <c r="I101" s="1">
        <f t="shared" si="20"/>
        <v>1292</v>
      </c>
      <c r="J101" s="63">
        <f t="shared" si="14"/>
        <v>28.903803131991051</v>
      </c>
      <c r="K101" s="1">
        <f t="shared" si="20"/>
        <v>762</v>
      </c>
      <c r="L101" s="63">
        <f t="shared" si="16"/>
        <v>17.046979865771814</v>
      </c>
      <c r="M101" s="1">
        <f t="shared" si="20"/>
        <v>404</v>
      </c>
      <c r="N101" s="63">
        <f t="shared" si="15"/>
        <v>9.0380313199105142</v>
      </c>
      <c r="O101">
        <f t="shared" si="20"/>
        <v>4470</v>
      </c>
      <c r="P101">
        <f t="shared" si="20"/>
        <v>4470</v>
      </c>
    </row>
    <row r="102" spans="1:16" ht="15.75">
      <c r="B102" s="1"/>
      <c r="C102" s="1">
        <f t="shared" ref="C102:P102" si="21">C29</f>
        <v>6</v>
      </c>
      <c r="D102" s="1">
        <f t="shared" si="21"/>
        <v>6106</v>
      </c>
      <c r="E102" s="1">
        <f t="shared" si="21"/>
        <v>1296</v>
      </c>
      <c r="F102" s="64">
        <f t="shared" si="12"/>
        <v>21.225024566000656</v>
      </c>
      <c r="G102" s="1">
        <f t="shared" si="21"/>
        <v>1126</v>
      </c>
      <c r="H102" s="63">
        <f t="shared" si="13"/>
        <v>18.440877825090077</v>
      </c>
      <c r="I102" s="1">
        <f t="shared" si="21"/>
        <v>1273</v>
      </c>
      <c r="J102" s="63">
        <f t="shared" si="14"/>
        <v>20.848345889289224</v>
      </c>
      <c r="K102" s="1">
        <f t="shared" si="21"/>
        <v>1150</v>
      </c>
      <c r="L102" s="63">
        <f t="shared" si="16"/>
        <v>18.833933835571568</v>
      </c>
      <c r="M102" s="1">
        <f t="shared" si="21"/>
        <v>1261</v>
      </c>
      <c r="N102" s="63">
        <f t="shared" si="15"/>
        <v>20.651817884048477</v>
      </c>
      <c r="O102">
        <f t="shared" si="21"/>
        <v>6004</v>
      </c>
      <c r="P102">
        <f t="shared" si="21"/>
        <v>6004</v>
      </c>
    </row>
    <row r="103" spans="1:16" ht="15.75">
      <c r="B103" s="1"/>
      <c r="C103" s="1">
        <f t="shared" ref="C103:P103" si="22">C53</f>
        <v>7</v>
      </c>
      <c r="D103" s="1">
        <f t="shared" si="22"/>
        <v>5744</v>
      </c>
      <c r="E103" s="1">
        <f t="shared" si="22"/>
        <v>1266</v>
      </c>
      <c r="F103" s="64">
        <f t="shared" si="12"/>
        <v>22.040389972144848</v>
      </c>
      <c r="G103" s="1">
        <f t="shared" si="22"/>
        <v>1096</v>
      </c>
      <c r="H103" s="63">
        <f t="shared" si="13"/>
        <v>19.080779944289695</v>
      </c>
      <c r="I103" s="1">
        <f t="shared" si="22"/>
        <v>1443</v>
      </c>
      <c r="J103" s="63">
        <f t="shared" si="14"/>
        <v>25.121866295264624</v>
      </c>
      <c r="K103" s="1">
        <f t="shared" si="22"/>
        <v>1008</v>
      </c>
      <c r="L103" s="63">
        <f t="shared" si="16"/>
        <v>17.548746518105851</v>
      </c>
      <c r="M103" s="1">
        <f t="shared" si="22"/>
        <v>931</v>
      </c>
      <c r="N103" s="63">
        <f t="shared" si="15"/>
        <v>16.208217270194986</v>
      </c>
      <c r="O103">
        <f t="shared" si="22"/>
        <v>5744</v>
      </c>
      <c r="P103">
        <f t="shared" si="22"/>
        <v>5744</v>
      </c>
    </row>
    <row r="104" spans="1:16" ht="15.75">
      <c r="B104" s="1"/>
      <c r="C104" s="1">
        <f t="shared" ref="C104:P104" si="23">C77</f>
        <v>8</v>
      </c>
      <c r="D104" s="1">
        <f t="shared" si="23"/>
        <v>5664</v>
      </c>
      <c r="E104" s="1">
        <f t="shared" si="23"/>
        <v>699</v>
      </c>
      <c r="F104" s="64">
        <f t="shared" si="12"/>
        <v>12.341101694915254</v>
      </c>
      <c r="G104" s="1">
        <f t="shared" si="23"/>
        <v>923</v>
      </c>
      <c r="H104" s="63">
        <f t="shared" si="13"/>
        <v>16.29590395480226</v>
      </c>
      <c r="I104" s="1">
        <f t="shared" si="23"/>
        <v>1653</v>
      </c>
      <c r="J104" s="63">
        <f t="shared" si="14"/>
        <v>29.184322033898304</v>
      </c>
      <c r="K104" s="1">
        <f t="shared" si="23"/>
        <v>1493</v>
      </c>
      <c r="L104" s="63">
        <f t="shared" si="16"/>
        <v>26.359463276836159</v>
      </c>
      <c r="M104" s="1">
        <f t="shared" si="23"/>
        <v>895</v>
      </c>
      <c r="N104" s="63">
        <f t="shared" si="15"/>
        <v>15.801553672316384</v>
      </c>
      <c r="O104">
        <f t="shared" si="23"/>
        <v>5664</v>
      </c>
      <c r="P104">
        <f t="shared" si="23"/>
        <v>5663</v>
      </c>
    </row>
    <row r="105" spans="1:16" ht="15.75">
      <c r="B105" s="1"/>
      <c r="C105" s="1">
        <f t="shared" ref="C105:P105" si="24">C101</f>
        <v>9</v>
      </c>
      <c r="D105" s="1">
        <f t="shared" si="24"/>
        <v>4470</v>
      </c>
      <c r="E105" s="1">
        <f t="shared" si="24"/>
        <v>946</v>
      </c>
      <c r="F105" s="64">
        <f>E105*100/D105</f>
        <v>21.16331096196868</v>
      </c>
      <c r="G105" s="1">
        <f t="shared" si="24"/>
        <v>1066</v>
      </c>
      <c r="H105" s="63">
        <f t="shared" si="13"/>
        <v>23.847874720357943</v>
      </c>
      <c r="I105" s="1">
        <f t="shared" si="24"/>
        <v>1292</v>
      </c>
      <c r="J105" s="63">
        <f t="shared" si="14"/>
        <v>28.903803131991051</v>
      </c>
      <c r="K105" s="1">
        <f t="shared" si="24"/>
        <v>762</v>
      </c>
      <c r="L105" s="63">
        <f t="shared" si="16"/>
        <v>17.046979865771814</v>
      </c>
      <c r="M105" s="1">
        <f t="shared" si="24"/>
        <v>404</v>
      </c>
      <c r="N105" s="63">
        <f t="shared" si="15"/>
        <v>9.0380313199105142</v>
      </c>
      <c r="O105">
        <f t="shared" si="24"/>
        <v>4470</v>
      </c>
      <c r="P105">
        <f t="shared" si="24"/>
        <v>4470</v>
      </c>
    </row>
    <row r="106" spans="1:16" ht="15.75">
      <c r="B106" s="69" t="s">
        <v>56</v>
      </c>
      <c r="C106" s="1"/>
      <c r="D106" s="1">
        <f>SUM(D102:D105)</f>
        <v>21984</v>
      </c>
      <c r="E106" s="1">
        <f t="shared" ref="E106:P106" si="25">SUM(E102:E105)</f>
        <v>4207</v>
      </c>
      <c r="F106" s="68">
        <f t="shared" si="25"/>
        <v>76.769827195029436</v>
      </c>
      <c r="G106" s="1">
        <f t="shared" si="25"/>
        <v>4211</v>
      </c>
      <c r="H106" s="63">
        <f t="shared" si="13"/>
        <v>19.154839883551674</v>
      </c>
      <c r="I106" s="1">
        <f t="shared" si="25"/>
        <v>5661</v>
      </c>
      <c r="J106" s="63">
        <f t="shared" si="14"/>
        <v>25.750545851528383</v>
      </c>
      <c r="K106" s="1">
        <f t="shared" si="25"/>
        <v>4413</v>
      </c>
      <c r="L106" s="63">
        <f t="shared" si="16"/>
        <v>20.073689956331879</v>
      </c>
      <c r="M106" s="1">
        <f t="shared" si="25"/>
        <v>3491</v>
      </c>
      <c r="N106" s="63">
        <f t="shared" si="15"/>
        <v>15.879730713245998</v>
      </c>
      <c r="O106">
        <f t="shared" si="25"/>
        <v>21882</v>
      </c>
      <c r="P106">
        <f t="shared" si="25"/>
        <v>21881</v>
      </c>
    </row>
    <row r="108" spans="1:16" ht="16.5">
      <c r="E108" s="131" t="s">
        <v>5</v>
      </c>
      <c r="F108" s="132"/>
      <c r="G108" s="131" t="s">
        <v>6</v>
      </c>
      <c r="H108" s="132"/>
      <c r="I108" s="131" t="s">
        <v>7</v>
      </c>
      <c r="J108" s="132"/>
      <c r="K108" s="131" t="s">
        <v>8</v>
      </c>
      <c r="L108" s="132"/>
      <c r="M108" s="131" t="s">
        <v>25</v>
      </c>
      <c r="N108" s="132"/>
    </row>
  </sheetData>
  <mergeCells count="13">
    <mergeCell ref="G4:H4"/>
    <mergeCell ref="I4:J4"/>
    <mergeCell ref="K4:L4"/>
    <mergeCell ref="M4:N4"/>
    <mergeCell ref="B4:B5"/>
    <mergeCell ref="C4:C5"/>
    <mergeCell ref="D4:D5"/>
    <mergeCell ref="E4:F4"/>
    <mergeCell ref="E108:F108"/>
    <mergeCell ref="G108:H108"/>
    <mergeCell ref="I108:J108"/>
    <mergeCell ref="K108:L108"/>
    <mergeCell ref="M108:N108"/>
  </mergeCells>
  <phoneticPr fontId="1" type="noConversion"/>
  <pageMargins left="0.35433070866141736" right="0.15748031496062992" top="0.27559055118110237" bottom="0.98425196850393704" header="0.1574803149606299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opLeftCell="A97" workbookViewId="0">
      <selection activeCell="F108" sqref="F108:O109"/>
    </sheetView>
  </sheetViews>
  <sheetFormatPr defaultRowHeight="15"/>
  <cols>
    <col min="1" max="2" width="6.28515625" style="16" customWidth="1"/>
    <col min="3" max="3" width="13.7109375" style="16" customWidth="1"/>
    <col min="4" max="15" width="9.140625" style="16"/>
    <col min="16" max="16" width="9.140625" style="16" customWidth="1"/>
    <col min="17" max="17" width="7.42578125" style="16" customWidth="1"/>
    <col min="18" max="16384" width="9.140625" style="16"/>
  </cols>
  <sheetData>
    <row r="1" spans="1:17" ht="15.7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>
      <c r="C2" s="58" t="s">
        <v>55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>
      <c r="C3" s="37"/>
      <c r="D3" s="1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3"/>
      <c r="Q3" s="13"/>
    </row>
    <row r="4" spans="1:17" ht="15.75" customHeight="1">
      <c r="C4" s="139" t="s">
        <v>11</v>
      </c>
      <c r="D4" s="139" t="s">
        <v>12</v>
      </c>
      <c r="E4" s="141" t="s">
        <v>19</v>
      </c>
      <c r="F4" s="137" t="s">
        <v>20</v>
      </c>
      <c r="G4" s="138"/>
      <c r="H4" s="137" t="s">
        <v>21</v>
      </c>
      <c r="I4" s="138"/>
      <c r="J4" s="137" t="s">
        <v>22</v>
      </c>
      <c r="K4" s="138"/>
      <c r="L4" s="137" t="s">
        <v>23</v>
      </c>
      <c r="M4" s="138"/>
      <c r="N4" s="137" t="s">
        <v>24</v>
      </c>
      <c r="O4" s="138"/>
      <c r="P4" s="13"/>
      <c r="Q4" s="13"/>
    </row>
    <row r="5" spans="1:17" ht="15.75">
      <c r="C5" s="140"/>
      <c r="D5" s="140"/>
      <c r="E5" s="142"/>
      <c r="F5" s="14" t="s">
        <v>9</v>
      </c>
      <c r="G5" s="14" t="s">
        <v>10</v>
      </c>
      <c r="H5" s="14" t="s">
        <v>9</v>
      </c>
      <c r="I5" s="14" t="s">
        <v>10</v>
      </c>
      <c r="J5" s="14" t="s">
        <v>9</v>
      </c>
      <c r="K5" s="14" t="s">
        <v>10</v>
      </c>
      <c r="L5" s="14" t="s">
        <v>9</v>
      </c>
      <c r="M5" s="14" t="s">
        <v>10</v>
      </c>
      <c r="N5" s="14" t="s">
        <v>9</v>
      </c>
      <c r="O5" s="14" t="s">
        <v>10</v>
      </c>
      <c r="P5" s="13"/>
      <c r="Q5" s="13"/>
    </row>
    <row r="6" spans="1:17" ht="15.75">
      <c r="A6" s="16">
        <v>1</v>
      </c>
      <c r="B6" s="16" t="s">
        <v>30</v>
      </c>
      <c r="C6" s="38" t="s">
        <v>1</v>
      </c>
      <c r="D6" s="14">
        <v>6</v>
      </c>
      <c r="E6" s="14">
        <v>608</v>
      </c>
      <c r="F6" s="14">
        <v>210</v>
      </c>
      <c r="G6" s="57">
        <f>F6*100/E6</f>
        <v>34.539473684210527</v>
      </c>
      <c r="H6" s="14">
        <v>184</v>
      </c>
      <c r="I6" s="56">
        <f>H6*100/E6</f>
        <v>30.263157894736842</v>
      </c>
      <c r="J6" s="14">
        <v>166</v>
      </c>
      <c r="K6" s="56">
        <f>J6*100/E6</f>
        <v>27.30263157894737</v>
      </c>
      <c r="L6" s="14">
        <v>48</v>
      </c>
      <c r="M6" s="56">
        <f>L6*100/E6</f>
        <v>7.8947368421052628</v>
      </c>
      <c r="N6" s="14"/>
      <c r="O6" s="14">
        <f>N6*100/E6</f>
        <v>0</v>
      </c>
      <c r="P6" s="18">
        <f>E6</f>
        <v>608</v>
      </c>
      <c r="Q6" s="18">
        <f>F6+H6+J6+L6+N6</f>
        <v>608</v>
      </c>
    </row>
    <row r="7" spans="1:17" ht="15.75">
      <c r="A7" s="16">
        <v>2</v>
      </c>
      <c r="B7" s="16" t="s">
        <v>32</v>
      </c>
      <c r="C7" s="21" t="s">
        <v>31</v>
      </c>
      <c r="D7" s="14">
        <v>6</v>
      </c>
      <c r="E7" s="14">
        <v>321</v>
      </c>
      <c r="F7" s="14">
        <v>124</v>
      </c>
      <c r="G7" s="57">
        <f t="shared" ref="G7:G70" si="0">F7*100/E7</f>
        <v>38.629283489096572</v>
      </c>
      <c r="H7" s="14">
        <v>75</v>
      </c>
      <c r="I7" s="56">
        <f t="shared" ref="I7:I70" si="1">H7*100/E7</f>
        <v>23.364485981308412</v>
      </c>
      <c r="J7" s="14">
        <v>77</v>
      </c>
      <c r="K7" s="56">
        <f t="shared" ref="K7:K70" si="2">J7*100/E7</f>
        <v>23.987538940809969</v>
      </c>
      <c r="L7" s="14">
        <v>40</v>
      </c>
      <c r="M7" s="56">
        <f t="shared" ref="M7:M70" si="3">L7*100/E7</f>
        <v>12.461059190031152</v>
      </c>
      <c r="N7" s="14">
        <v>5</v>
      </c>
      <c r="O7" s="56">
        <f>N7*100/E7</f>
        <v>1.557632398753894</v>
      </c>
      <c r="P7" s="23">
        <f>E7</f>
        <v>321</v>
      </c>
      <c r="Q7" s="18">
        <f>F7+H7+J7+L7+N7</f>
        <v>321</v>
      </c>
    </row>
    <row r="8" spans="1:17" ht="15.75">
      <c r="A8" s="16">
        <v>3</v>
      </c>
      <c r="B8" s="16" t="s">
        <v>33</v>
      </c>
      <c r="C8" s="38" t="s">
        <v>1</v>
      </c>
      <c r="D8" s="14">
        <v>6</v>
      </c>
      <c r="E8" s="14">
        <v>280</v>
      </c>
      <c r="F8" s="14">
        <v>67</v>
      </c>
      <c r="G8" s="57">
        <f t="shared" si="0"/>
        <v>23.928571428571427</v>
      </c>
      <c r="H8" s="14">
        <v>87</v>
      </c>
      <c r="I8" s="56">
        <f t="shared" si="1"/>
        <v>31.071428571428573</v>
      </c>
      <c r="J8" s="14">
        <v>90</v>
      </c>
      <c r="K8" s="56">
        <f t="shared" si="2"/>
        <v>32.142857142857146</v>
      </c>
      <c r="L8" s="14">
        <v>34</v>
      </c>
      <c r="M8" s="56">
        <f t="shared" si="3"/>
        <v>12.142857142857142</v>
      </c>
      <c r="N8" s="14">
        <v>2</v>
      </c>
      <c r="O8" s="56">
        <f t="shared" ref="O8:O71" si="4">N8*100/E8</f>
        <v>0.7142857142857143</v>
      </c>
      <c r="P8" s="18">
        <f>E8</f>
        <v>280</v>
      </c>
      <c r="Q8" s="50">
        <f>F8+H8+J8+L8+N8</f>
        <v>280</v>
      </c>
    </row>
    <row r="9" spans="1:17" ht="15.75">
      <c r="A9" s="16">
        <v>4</v>
      </c>
      <c r="B9" s="16" t="s">
        <v>34</v>
      </c>
      <c r="C9" s="38" t="s">
        <v>1</v>
      </c>
      <c r="D9" s="14">
        <v>6</v>
      </c>
      <c r="E9" s="14">
        <v>181</v>
      </c>
      <c r="F9" s="14">
        <v>61</v>
      </c>
      <c r="G9" s="57">
        <f t="shared" si="0"/>
        <v>33.701657458563538</v>
      </c>
      <c r="H9" s="14">
        <v>51</v>
      </c>
      <c r="I9" s="56">
        <f t="shared" si="1"/>
        <v>28.176795580110497</v>
      </c>
      <c r="J9" s="14">
        <v>54</v>
      </c>
      <c r="K9" s="56">
        <f t="shared" si="2"/>
        <v>29.834254143646408</v>
      </c>
      <c r="L9" s="14">
        <v>14</v>
      </c>
      <c r="M9" s="56">
        <f t="shared" si="3"/>
        <v>7.7348066298342539</v>
      </c>
      <c r="N9" s="14">
        <v>1</v>
      </c>
      <c r="O9" s="56">
        <f t="shared" si="4"/>
        <v>0.5524861878453039</v>
      </c>
      <c r="P9" s="18">
        <f>E9</f>
        <v>181</v>
      </c>
      <c r="Q9" s="18">
        <f>F9+H9+J9+L9+N9</f>
        <v>181</v>
      </c>
    </row>
    <row r="10" spans="1:17" ht="15.75">
      <c r="A10" s="16">
        <v>5</v>
      </c>
      <c r="B10" s="16" t="s">
        <v>35</v>
      </c>
      <c r="C10" s="38" t="s">
        <v>1</v>
      </c>
      <c r="D10" s="14">
        <v>6</v>
      </c>
      <c r="E10" s="14">
        <v>393</v>
      </c>
      <c r="F10" s="14">
        <v>224</v>
      </c>
      <c r="G10" s="57">
        <f t="shared" si="0"/>
        <v>56.997455470737911</v>
      </c>
      <c r="H10" s="14">
        <v>91</v>
      </c>
      <c r="I10" s="56">
        <f t="shared" si="1"/>
        <v>23.155216284987276</v>
      </c>
      <c r="J10" s="14">
        <v>46</v>
      </c>
      <c r="K10" s="56">
        <f t="shared" si="2"/>
        <v>11.704834605597965</v>
      </c>
      <c r="L10" s="14">
        <v>27</v>
      </c>
      <c r="M10" s="56">
        <f t="shared" si="3"/>
        <v>6.8702290076335881</v>
      </c>
      <c r="N10" s="14">
        <v>5</v>
      </c>
      <c r="O10" s="56">
        <f t="shared" si="4"/>
        <v>1.272264631043257</v>
      </c>
      <c r="P10" s="18">
        <f>E10</f>
        <v>393</v>
      </c>
      <c r="Q10" s="18">
        <f>F10+H10+J10+L10+N10</f>
        <v>393</v>
      </c>
    </row>
    <row r="11" spans="1:17" ht="15.75">
      <c r="A11" s="16">
        <v>6</v>
      </c>
      <c r="B11" s="16" t="s">
        <v>36</v>
      </c>
      <c r="C11" s="41" t="s">
        <v>1</v>
      </c>
      <c r="D11" s="44">
        <v>6</v>
      </c>
      <c r="E11" s="14">
        <v>244</v>
      </c>
      <c r="F11" s="14">
        <v>73</v>
      </c>
      <c r="G11" s="57">
        <f t="shared" si="0"/>
        <v>29.918032786885245</v>
      </c>
      <c r="H11" s="14">
        <v>69</v>
      </c>
      <c r="I11" s="56">
        <f t="shared" si="1"/>
        <v>28.278688524590162</v>
      </c>
      <c r="J11" s="14">
        <v>100</v>
      </c>
      <c r="K11" s="56">
        <f t="shared" si="2"/>
        <v>40.983606557377051</v>
      </c>
      <c r="L11" s="14">
        <v>2</v>
      </c>
      <c r="M11" s="56">
        <f t="shared" si="3"/>
        <v>0.81967213114754101</v>
      </c>
      <c r="N11" s="14">
        <v>0</v>
      </c>
      <c r="O11" s="56">
        <f t="shared" si="4"/>
        <v>0</v>
      </c>
      <c r="P11" s="51">
        <v>244</v>
      </c>
      <c r="Q11" s="51">
        <v>244</v>
      </c>
    </row>
    <row r="12" spans="1:17" ht="15.75">
      <c r="A12" s="16">
        <v>7</v>
      </c>
      <c r="B12" s="16" t="s">
        <v>37</v>
      </c>
      <c r="C12" s="38" t="s">
        <v>1</v>
      </c>
      <c r="D12" s="14">
        <v>6</v>
      </c>
      <c r="E12" s="14">
        <v>241</v>
      </c>
      <c r="F12" s="14">
        <v>29</v>
      </c>
      <c r="G12" s="57">
        <f t="shared" si="0"/>
        <v>12.033195020746888</v>
      </c>
      <c r="H12" s="14">
        <v>67</v>
      </c>
      <c r="I12" s="56">
        <f t="shared" si="1"/>
        <v>27.800829875518673</v>
      </c>
      <c r="J12" s="14">
        <v>120</v>
      </c>
      <c r="K12" s="56">
        <f t="shared" si="2"/>
        <v>49.792531120331951</v>
      </c>
      <c r="L12" s="14">
        <v>25</v>
      </c>
      <c r="M12" s="56">
        <f t="shared" si="3"/>
        <v>10.37344398340249</v>
      </c>
      <c r="N12" s="14">
        <v>0</v>
      </c>
      <c r="O12" s="56">
        <f t="shared" si="4"/>
        <v>0</v>
      </c>
      <c r="P12" s="18">
        <f t="shared" ref="P12:P27" si="5">E12</f>
        <v>241</v>
      </c>
      <c r="Q12" s="18">
        <f t="shared" ref="Q12:Q27" si="6">F12+H12+J12+L12+N12</f>
        <v>241</v>
      </c>
    </row>
    <row r="13" spans="1:17" ht="15.75">
      <c r="A13" s="16">
        <v>8</v>
      </c>
      <c r="B13" s="16" t="s">
        <v>38</v>
      </c>
      <c r="C13" s="38" t="s">
        <v>1</v>
      </c>
      <c r="D13" s="14">
        <v>6</v>
      </c>
      <c r="E13" s="14">
        <v>171</v>
      </c>
      <c r="F13" s="14">
        <v>78</v>
      </c>
      <c r="G13" s="57">
        <f t="shared" si="0"/>
        <v>45.614035087719301</v>
      </c>
      <c r="H13" s="14">
        <v>53</v>
      </c>
      <c r="I13" s="56">
        <f t="shared" si="1"/>
        <v>30.994152046783626</v>
      </c>
      <c r="J13" s="14">
        <v>35</v>
      </c>
      <c r="K13" s="56">
        <f t="shared" si="2"/>
        <v>20.467836257309941</v>
      </c>
      <c r="L13" s="14">
        <v>5</v>
      </c>
      <c r="M13" s="56">
        <f t="shared" si="3"/>
        <v>2.9239766081871346</v>
      </c>
      <c r="N13" s="14">
        <v>0</v>
      </c>
      <c r="O13" s="56">
        <f t="shared" si="4"/>
        <v>0</v>
      </c>
      <c r="P13" s="18">
        <f t="shared" si="5"/>
        <v>171</v>
      </c>
      <c r="Q13" s="18">
        <f t="shared" si="6"/>
        <v>171</v>
      </c>
    </row>
    <row r="14" spans="1:17" ht="15.75">
      <c r="A14" s="16">
        <v>9</v>
      </c>
      <c r="B14" s="16" t="s">
        <v>39</v>
      </c>
      <c r="C14" s="38" t="s">
        <v>1</v>
      </c>
      <c r="D14" s="14">
        <v>6</v>
      </c>
      <c r="E14" s="14">
        <v>202</v>
      </c>
      <c r="F14" s="14">
        <v>130</v>
      </c>
      <c r="G14" s="57">
        <f t="shared" si="0"/>
        <v>64.356435643564353</v>
      </c>
      <c r="H14" s="14">
        <v>61</v>
      </c>
      <c r="I14" s="56">
        <f t="shared" si="1"/>
        <v>30.198019801980198</v>
      </c>
      <c r="J14" s="14">
        <v>10</v>
      </c>
      <c r="K14" s="56">
        <f t="shared" si="2"/>
        <v>4.9504950495049505</v>
      </c>
      <c r="L14" s="14">
        <v>1</v>
      </c>
      <c r="M14" s="56">
        <f t="shared" si="3"/>
        <v>0.49504950495049505</v>
      </c>
      <c r="N14" s="14">
        <v>0</v>
      </c>
      <c r="O14" s="56">
        <f t="shared" si="4"/>
        <v>0</v>
      </c>
      <c r="P14" s="18">
        <f t="shared" si="5"/>
        <v>202</v>
      </c>
      <c r="Q14" s="18">
        <f t="shared" si="6"/>
        <v>202</v>
      </c>
    </row>
    <row r="15" spans="1:17" ht="15.75">
      <c r="A15" s="16">
        <v>10</v>
      </c>
      <c r="B15" s="16" t="s">
        <v>40</v>
      </c>
      <c r="C15" s="38" t="s">
        <v>1</v>
      </c>
      <c r="D15" s="14">
        <v>6</v>
      </c>
      <c r="E15" s="14">
        <v>216</v>
      </c>
      <c r="F15" s="14">
        <v>28</v>
      </c>
      <c r="G15" s="57">
        <f t="shared" si="0"/>
        <v>12.962962962962964</v>
      </c>
      <c r="H15" s="14">
        <v>63</v>
      </c>
      <c r="I15" s="56">
        <f t="shared" si="1"/>
        <v>29.166666666666668</v>
      </c>
      <c r="J15" s="14">
        <v>96</v>
      </c>
      <c r="K15" s="56">
        <f t="shared" si="2"/>
        <v>44.444444444444443</v>
      </c>
      <c r="L15" s="14">
        <v>24</v>
      </c>
      <c r="M15" s="56">
        <f t="shared" si="3"/>
        <v>11.111111111111111</v>
      </c>
      <c r="N15" s="14">
        <v>5</v>
      </c>
      <c r="O15" s="56">
        <f t="shared" si="4"/>
        <v>2.3148148148148149</v>
      </c>
      <c r="P15" s="18">
        <f t="shared" si="5"/>
        <v>216</v>
      </c>
      <c r="Q15" s="18">
        <f t="shared" si="6"/>
        <v>216</v>
      </c>
    </row>
    <row r="16" spans="1:17" ht="15.75">
      <c r="A16" s="16">
        <v>11</v>
      </c>
      <c r="B16" s="16" t="s">
        <v>41</v>
      </c>
      <c r="C16" s="38" t="s">
        <v>1</v>
      </c>
      <c r="D16" s="54">
        <v>6</v>
      </c>
      <c r="E16" s="14">
        <v>125</v>
      </c>
      <c r="F16" s="14">
        <v>22</v>
      </c>
      <c r="G16" s="57">
        <f t="shared" si="0"/>
        <v>17.600000000000001</v>
      </c>
      <c r="H16" s="14">
        <v>28</v>
      </c>
      <c r="I16" s="56">
        <f t="shared" si="1"/>
        <v>22.4</v>
      </c>
      <c r="J16" s="14">
        <v>37</v>
      </c>
      <c r="K16" s="56">
        <f t="shared" si="2"/>
        <v>29.6</v>
      </c>
      <c r="L16" s="14">
        <v>36</v>
      </c>
      <c r="M16" s="56">
        <f t="shared" si="3"/>
        <v>28.8</v>
      </c>
      <c r="N16" s="14">
        <v>2</v>
      </c>
      <c r="O16" s="56">
        <f t="shared" si="4"/>
        <v>1.6</v>
      </c>
      <c r="P16" s="18">
        <f t="shared" si="5"/>
        <v>125</v>
      </c>
      <c r="Q16" s="18">
        <f t="shared" si="6"/>
        <v>125</v>
      </c>
    </row>
    <row r="17" spans="1:17" ht="15.75">
      <c r="A17" s="16">
        <v>12</v>
      </c>
      <c r="B17" s="16" t="s">
        <v>42</v>
      </c>
      <c r="C17" s="53" t="s">
        <v>1</v>
      </c>
      <c r="D17" s="14">
        <v>6</v>
      </c>
      <c r="E17" s="14">
        <v>246</v>
      </c>
      <c r="F17" s="14">
        <v>89</v>
      </c>
      <c r="G17" s="57">
        <f t="shared" si="0"/>
        <v>36.178861788617887</v>
      </c>
      <c r="H17" s="14">
        <v>62</v>
      </c>
      <c r="I17" s="56">
        <f t="shared" si="1"/>
        <v>25.203252032520325</v>
      </c>
      <c r="J17" s="14">
        <v>63</v>
      </c>
      <c r="K17" s="56">
        <f t="shared" si="2"/>
        <v>25.609756097560975</v>
      </c>
      <c r="L17" s="14">
        <v>31</v>
      </c>
      <c r="M17" s="56">
        <f t="shared" si="3"/>
        <v>12.601626016260163</v>
      </c>
      <c r="N17" s="14">
        <v>1</v>
      </c>
      <c r="O17" s="56">
        <f t="shared" si="4"/>
        <v>0.4065040650406504</v>
      </c>
      <c r="P17" s="18">
        <f t="shared" si="5"/>
        <v>246</v>
      </c>
      <c r="Q17" s="17">
        <f t="shared" si="6"/>
        <v>246</v>
      </c>
    </row>
    <row r="18" spans="1:17" ht="15.75">
      <c r="A18" s="16">
        <v>13</v>
      </c>
      <c r="B18" s="16" t="s">
        <v>43</v>
      </c>
      <c r="C18" s="38" t="s">
        <v>1</v>
      </c>
      <c r="D18" s="14">
        <v>6</v>
      </c>
      <c r="E18" s="14">
        <v>247</v>
      </c>
      <c r="F18" s="14">
        <v>69</v>
      </c>
      <c r="G18" s="57">
        <f t="shared" si="0"/>
        <v>27.935222672064778</v>
      </c>
      <c r="H18" s="14">
        <v>73</v>
      </c>
      <c r="I18" s="56">
        <f t="shared" si="1"/>
        <v>29.554655870445345</v>
      </c>
      <c r="J18" s="14">
        <v>71</v>
      </c>
      <c r="K18" s="56">
        <f t="shared" si="2"/>
        <v>28.74493927125506</v>
      </c>
      <c r="L18" s="14">
        <v>31</v>
      </c>
      <c r="M18" s="56">
        <f t="shared" si="3"/>
        <v>12.550607287449393</v>
      </c>
      <c r="N18" s="14">
        <v>3</v>
      </c>
      <c r="O18" s="56">
        <f t="shared" si="4"/>
        <v>1.214574898785425</v>
      </c>
      <c r="P18" s="18">
        <f t="shared" si="5"/>
        <v>247</v>
      </c>
      <c r="Q18" s="18">
        <f t="shared" si="6"/>
        <v>247</v>
      </c>
    </row>
    <row r="19" spans="1:17" ht="15.75">
      <c r="A19" s="16">
        <v>14</v>
      </c>
      <c r="B19" s="16" t="s">
        <v>44</v>
      </c>
      <c r="C19" s="29" t="s">
        <v>1</v>
      </c>
      <c r="D19" s="14">
        <v>6</v>
      </c>
      <c r="E19" s="14">
        <v>142</v>
      </c>
      <c r="F19" s="14">
        <v>30</v>
      </c>
      <c r="G19" s="57">
        <f t="shared" si="0"/>
        <v>21.12676056338028</v>
      </c>
      <c r="H19" s="14">
        <v>48</v>
      </c>
      <c r="I19" s="56">
        <f t="shared" si="1"/>
        <v>33.802816901408448</v>
      </c>
      <c r="J19" s="14">
        <v>49</v>
      </c>
      <c r="K19" s="56">
        <f t="shared" si="2"/>
        <v>34.507042253521128</v>
      </c>
      <c r="L19" s="14">
        <v>15</v>
      </c>
      <c r="M19" s="56">
        <f t="shared" si="3"/>
        <v>10.56338028169014</v>
      </c>
      <c r="N19" s="14">
        <v>0</v>
      </c>
      <c r="O19" s="56">
        <f t="shared" si="4"/>
        <v>0</v>
      </c>
      <c r="P19" s="14">
        <f t="shared" si="5"/>
        <v>142</v>
      </c>
      <c r="Q19" s="18">
        <f t="shared" si="6"/>
        <v>142</v>
      </c>
    </row>
    <row r="20" spans="1:17" ht="15.75">
      <c r="A20" s="16">
        <v>15</v>
      </c>
      <c r="B20" s="16" t="s">
        <v>54</v>
      </c>
      <c r="C20" s="38" t="s">
        <v>1</v>
      </c>
      <c r="D20" s="14">
        <v>6</v>
      </c>
      <c r="E20" s="14">
        <v>121</v>
      </c>
      <c r="F20" s="14">
        <v>48</v>
      </c>
      <c r="G20" s="57">
        <f t="shared" si="0"/>
        <v>39.669421487603309</v>
      </c>
      <c r="H20" s="14">
        <v>25</v>
      </c>
      <c r="I20" s="56">
        <f t="shared" si="1"/>
        <v>20.66115702479339</v>
      </c>
      <c r="J20" s="14">
        <v>28</v>
      </c>
      <c r="K20" s="56">
        <f t="shared" si="2"/>
        <v>23.140495867768596</v>
      </c>
      <c r="L20" s="14">
        <v>18</v>
      </c>
      <c r="M20" s="56">
        <f t="shared" si="3"/>
        <v>14.87603305785124</v>
      </c>
      <c r="N20" s="14">
        <v>2</v>
      </c>
      <c r="O20" s="56">
        <f t="shared" si="4"/>
        <v>1.6528925619834711</v>
      </c>
      <c r="P20" s="18">
        <f t="shared" si="5"/>
        <v>121</v>
      </c>
      <c r="Q20" s="18">
        <f t="shared" si="6"/>
        <v>121</v>
      </c>
    </row>
    <row r="21" spans="1:17" ht="15.75">
      <c r="A21" s="16">
        <v>16</v>
      </c>
      <c r="B21" s="16" t="s">
        <v>45</v>
      </c>
      <c r="C21" s="38" t="s">
        <v>1</v>
      </c>
      <c r="D21" s="14">
        <v>6</v>
      </c>
      <c r="E21" s="14">
        <v>203</v>
      </c>
      <c r="F21" s="14">
        <v>46</v>
      </c>
      <c r="G21" s="57">
        <f t="shared" si="0"/>
        <v>22.660098522167488</v>
      </c>
      <c r="H21" s="14">
        <v>77</v>
      </c>
      <c r="I21" s="56">
        <f t="shared" si="1"/>
        <v>37.931034482758619</v>
      </c>
      <c r="J21" s="14">
        <v>71</v>
      </c>
      <c r="K21" s="56">
        <f t="shared" si="2"/>
        <v>34.975369458128078</v>
      </c>
      <c r="L21" s="14">
        <v>9</v>
      </c>
      <c r="M21" s="56">
        <f t="shared" si="3"/>
        <v>4.4334975369458132</v>
      </c>
      <c r="N21" s="14">
        <v>0</v>
      </c>
      <c r="O21" s="56">
        <f t="shared" si="4"/>
        <v>0</v>
      </c>
      <c r="P21" s="18">
        <f t="shared" si="5"/>
        <v>203</v>
      </c>
      <c r="Q21" s="18">
        <f t="shared" si="6"/>
        <v>203</v>
      </c>
    </row>
    <row r="22" spans="1:17" ht="15.75">
      <c r="A22" s="16">
        <v>17</v>
      </c>
      <c r="B22" s="16" t="s">
        <v>46</v>
      </c>
      <c r="C22" s="38" t="s">
        <v>1</v>
      </c>
      <c r="D22" s="14">
        <v>6</v>
      </c>
      <c r="E22" s="14">
        <v>106</v>
      </c>
      <c r="F22" s="14">
        <v>25</v>
      </c>
      <c r="G22" s="57">
        <f t="shared" si="0"/>
        <v>23.584905660377359</v>
      </c>
      <c r="H22" s="14">
        <v>21</v>
      </c>
      <c r="I22" s="56">
        <f t="shared" si="1"/>
        <v>19.811320754716981</v>
      </c>
      <c r="J22" s="14">
        <v>30</v>
      </c>
      <c r="K22" s="56">
        <f t="shared" si="2"/>
        <v>28.30188679245283</v>
      </c>
      <c r="L22" s="14">
        <v>27</v>
      </c>
      <c r="M22" s="56">
        <f t="shared" si="3"/>
        <v>25.471698113207548</v>
      </c>
      <c r="N22" s="14">
        <v>3</v>
      </c>
      <c r="O22" s="56">
        <f t="shared" si="4"/>
        <v>2.8301886792452828</v>
      </c>
      <c r="P22" s="18">
        <f t="shared" si="5"/>
        <v>106</v>
      </c>
      <c r="Q22" s="18">
        <f t="shared" si="6"/>
        <v>106</v>
      </c>
    </row>
    <row r="23" spans="1:17" ht="15.75">
      <c r="A23" s="16">
        <v>18</v>
      </c>
      <c r="B23" s="16" t="s">
        <v>47</v>
      </c>
      <c r="C23" s="38" t="s">
        <v>1</v>
      </c>
      <c r="D23" s="14">
        <v>6</v>
      </c>
      <c r="E23" s="14">
        <v>343</v>
      </c>
      <c r="F23" s="14">
        <v>124</v>
      </c>
      <c r="G23" s="57">
        <f t="shared" si="0"/>
        <v>36.151603498542272</v>
      </c>
      <c r="H23" s="14">
        <v>81</v>
      </c>
      <c r="I23" s="56">
        <f t="shared" si="1"/>
        <v>23.615160349854229</v>
      </c>
      <c r="J23" s="14">
        <v>92</v>
      </c>
      <c r="K23" s="56">
        <f t="shared" si="2"/>
        <v>26.822157434402332</v>
      </c>
      <c r="L23" s="14">
        <v>39</v>
      </c>
      <c r="M23" s="56">
        <f t="shared" si="3"/>
        <v>11.370262390670554</v>
      </c>
      <c r="N23" s="14">
        <v>7</v>
      </c>
      <c r="O23" s="56">
        <f t="shared" si="4"/>
        <v>2.0408163265306123</v>
      </c>
      <c r="P23" s="18">
        <f t="shared" si="5"/>
        <v>343</v>
      </c>
      <c r="Q23" s="18">
        <f t="shared" si="6"/>
        <v>343</v>
      </c>
    </row>
    <row r="24" spans="1:17" ht="15.75">
      <c r="A24" s="16">
        <v>19</v>
      </c>
      <c r="B24" s="16" t="s">
        <v>48</v>
      </c>
      <c r="C24" s="38" t="s">
        <v>1</v>
      </c>
      <c r="D24" s="14">
        <v>6</v>
      </c>
      <c r="E24" s="14">
        <v>210</v>
      </c>
      <c r="F24" s="14">
        <v>90</v>
      </c>
      <c r="G24" s="57">
        <f t="shared" si="0"/>
        <v>42.857142857142854</v>
      </c>
      <c r="H24" s="14">
        <v>44</v>
      </c>
      <c r="I24" s="56">
        <f t="shared" si="1"/>
        <v>20.952380952380953</v>
      </c>
      <c r="J24" s="14">
        <v>58</v>
      </c>
      <c r="K24" s="56">
        <f t="shared" si="2"/>
        <v>27.61904761904762</v>
      </c>
      <c r="L24" s="14">
        <v>8</v>
      </c>
      <c r="M24" s="56">
        <f t="shared" si="3"/>
        <v>3.8095238095238093</v>
      </c>
      <c r="N24" s="14">
        <v>10</v>
      </c>
      <c r="O24" s="56">
        <f t="shared" si="4"/>
        <v>4.7619047619047619</v>
      </c>
      <c r="P24" s="18">
        <f t="shared" si="5"/>
        <v>210</v>
      </c>
      <c r="Q24" s="52">
        <f t="shared" si="6"/>
        <v>210</v>
      </c>
    </row>
    <row r="25" spans="1:17" ht="15.75">
      <c r="A25" s="16">
        <v>20</v>
      </c>
      <c r="B25" s="16" t="s">
        <v>49</v>
      </c>
      <c r="C25" s="38" t="s">
        <v>1</v>
      </c>
      <c r="D25" s="14">
        <v>6</v>
      </c>
      <c r="E25" s="14">
        <v>634</v>
      </c>
      <c r="F25" s="14">
        <v>159</v>
      </c>
      <c r="G25" s="57">
        <f t="shared" si="0"/>
        <v>25.078864353312301</v>
      </c>
      <c r="H25" s="14">
        <v>201</v>
      </c>
      <c r="I25" s="56">
        <f t="shared" si="1"/>
        <v>31.703470031545741</v>
      </c>
      <c r="J25" s="14">
        <v>193</v>
      </c>
      <c r="K25" s="56">
        <f t="shared" si="2"/>
        <v>30.441640378548897</v>
      </c>
      <c r="L25" s="14">
        <v>72</v>
      </c>
      <c r="M25" s="56">
        <f t="shared" si="3"/>
        <v>11.356466876971609</v>
      </c>
      <c r="N25" s="14">
        <v>9</v>
      </c>
      <c r="O25" s="56">
        <f t="shared" si="4"/>
        <v>1.4195583596214512</v>
      </c>
      <c r="P25" s="18">
        <f t="shared" si="5"/>
        <v>634</v>
      </c>
      <c r="Q25" s="18">
        <f t="shared" si="6"/>
        <v>634</v>
      </c>
    </row>
    <row r="26" spans="1:17" ht="15.75">
      <c r="A26" s="16">
        <v>21</v>
      </c>
      <c r="B26" s="16" t="s">
        <v>51</v>
      </c>
      <c r="C26" s="42" t="s">
        <v>1</v>
      </c>
      <c r="D26" s="45">
        <v>6</v>
      </c>
      <c r="E26" s="14">
        <v>217</v>
      </c>
      <c r="F26" s="14">
        <v>86</v>
      </c>
      <c r="G26" s="57">
        <f t="shared" si="0"/>
        <v>39.631336405529957</v>
      </c>
      <c r="H26" s="14">
        <v>68</v>
      </c>
      <c r="I26" s="56">
        <f t="shared" si="1"/>
        <v>31.336405529953918</v>
      </c>
      <c r="J26" s="14">
        <v>55</v>
      </c>
      <c r="K26" s="56">
        <f t="shared" si="2"/>
        <v>25.345622119815669</v>
      </c>
      <c r="L26" s="14">
        <v>5</v>
      </c>
      <c r="M26" s="56">
        <f t="shared" si="3"/>
        <v>2.3041474654377878</v>
      </c>
      <c r="N26" s="14">
        <v>3</v>
      </c>
      <c r="O26" s="56">
        <f t="shared" si="4"/>
        <v>1.3824884792626728</v>
      </c>
      <c r="P26" s="18">
        <f t="shared" si="5"/>
        <v>217</v>
      </c>
      <c r="Q26" s="18">
        <f t="shared" si="6"/>
        <v>217</v>
      </c>
    </row>
    <row r="27" spans="1:17" ht="15.75">
      <c r="A27" s="16">
        <v>22</v>
      </c>
      <c r="B27" s="16" t="s">
        <v>52</v>
      </c>
      <c r="C27" s="42" t="s">
        <v>1</v>
      </c>
      <c r="D27" s="45">
        <v>6</v>
      </c>
      <c r="E27" s="14">
        <v>232</v>
      </c>
      <c r="F27" s="14">
        <v>45</v>
      </c>
      <c r="G27" s="57">
        <f t="shared" si="0"/>
        <v>19.396551724137932</v>
      </c>
      <c r="H27" s="14">
        <v>52</v>
      </c>
      <c r="I27" s="56">
        <f t="shared" si="1"/>
        <v>22.413793103448278</v>
      </c>
      <c r="J27" s="14">
        <v>57</v>
      </c>
      <c r="K27" s="56">
        <f t="shared" si="2"/>
        <v>24.568965517241381</v>
      </c>
      <c r="L27" s="14">
        <v>54</v>
      </c>
      <c r="M27" s="56">
        <f t="shared" si="3"/>
        <v>23.275862068965516</v>
      </c>
      <c r="N27" s="14">
        <v>24</v>
      </c>
      <c r="O27" s="56">
        <f t="shared" si="4"/>
        <v>10.344827586206897</v>
      </c>
      <c r="P27" s="18">
        <f t="shared" si="5"/>
        <v>232</v>
      </c>
      <c r="Q27" s="18">
        <f t="shared" si="6"/>
        <v>232</v>
      </c>
    </row>
    <row r="28" spans="1:17" ht="15.75">
      <c r="A28" s="16">
        <v>23</v>
      </c>
      <c r="B28" s="16" t="s">
        <v>53</v>
      </c>
      <c r="C28" s="42" t="s">
        <v>1</v>
      </c>
      <c r="D28" s="45">
        <v>6</v>
      </c>
      <c r="E28" s="14">
        <v>338</v>
      </c>
      <c r="F28" s="14">
        <v>97</v>
      </c>
      <c r="G28" s="57">
        <f t="shared" si="0"/>
        <v>28.698224852071007</v>
      </c>
      <c r="H28" s="14">
        <v>68</v>
      </c>
      <c r="I28" s="56">
        <f t="shared" si="1"/>
        <v>20.118343195266274</v>
      </c>
      <c r="J28" s="14">
        <v>69</v>
      </c>
      <c r="K28" s="56">
        <f t="shared" si="2"/>
        <v>20.414201183431953</v>
      </c>
      <c r="L28" s="14">
        <v>86</v>
      </c>
      <c r="M28" s="56">
        <f t="shared" si="3"/>
        <v>25.443786982248522</v>
      </c>
      <c r="N28" s="14">
        <v>18</v>
      </c>
      <c r="O28" s="56">
        <f t="shared" si="4"/>
        <v>5.3254437869822482</v>
      </c>
      <c r="P28" s="18">
        <v>338</v>
      </c>
      <c r="Q28" s="18">
        <v>338</v>
      </c>
    </row>
    <row r="29" spans="1:17" ht="15.75">
      <c r="C29" s="42" t="s">
        <v>1</v>
      </c>
      <c r="D29" s="45">
        <v>6</v>
      </c>
      <c r="E29" s="14">
        <f>SUM(E6:E28)</f>
        <v>6021</v>
      </c>
      <c r="F29" s="14">
        <f t="shared" ref="F29:Q29" si="7">SUM(F6:F28)</f>
        <v>1954</v>
      </c>
      <c r="G29" s="57">
        <f t="shared" si="0"/>
        <v>32.45308088357416</v>
      </c>
      <c r="H29" s="14">
        <f t="shared" si="7"/>
        <v>1649</v>
      </c>
      <c r="I29" s="56">
        <f t="shared" si="1"/>
        <v>27.387477163261917</v>
      </c>
      <c r="J29" s="14">
        <f t="shared" si="7"/>
        <v>1667</v>
      </c>
      <c r="K29" s="56">
        <f t="shared" si="2"/>
        <v>27.68643082544428</v>
      </c>
      <c r="L29" s="14">
        <f t="shared" si="7"/>
        <v>651</v>
      </c>
      <c r="M29" s="56">
        <f t="shared" si="3"/>
        <v>10.812157448928749</v>
      </c>
      <c r="N29" s="14">
        <f t="shared" si="7"/>
        <v>100</v>
      </c>
      <c r="O29" s="56">
        <f t="shared" si="4"/>
        <v>1.6608536787908985</v>
      </c>
      <c r="P29" s="48">
        <f t="shared" si="7"/>
        <v>6021</v>
      </c>
      <c r="Q29" s="48">
        <f t="shared" si="7"/>
        <v>6021</v>
      </c>
    </row>
    <row r="30" spans="1:17" ht="15.75">
      <c r="B30" s="16" t="s">
        <v>30</v>
      </c>
      <c r="C30" s="42" t="s">
        <v>1</v>
      </c>
      <c r="D30" s="45">
        <v>7</v>
      </c>
      <c r="E30" s="14">
        <v>590</v>
      </c>
      <c r="F30" s="14">
        <v>198</v>
      </c>
      <c r="G30" s="57">
        <f t="shared" si="0"/>
        <v>33.559322033898304</v>
      </c>
      <c r="H30" s="14">
        <v>201</v>
      </c>
      <c r="I30" s="56">
        <f t="shared" si="1"/>
        <v>34.067796610169495</v>
      </c>
      <c r="J30" s="14">
        <v>155</v>
      </c>
      <c r="K30" s="56">
        <f t="shared" si="2"/>
        <v>26.271186440677965</v>
      </c>
      <c r="L30" s="14">
        <v>36</v>
      </c>
      <c r="M30" s="56">
        <f t="shared" si="3"/>
        <v>6.101694915254237</v>
      </c>
      <c r="N30" s="14"/>
      <c r="O30" s="56">
        <f t="shared" si="4"/>
        <v>0</v>
      </c>
      <c r="P30" s="13">
        <f>E30</f>
        <v>590</v>
      </c>
      <c r="Q30" s="13">
        <f>F30+H30+J30+L30+N30</f>
        <v>590</v>
      </c>
    </row>
    <row r="31" spans="1:17" ht="15.75">
      <c r="B31" s="16" t="s">
        <v>32</v>
      </c>
      <c r="C31" s="21" t="s">
        <v>31</v>
      </c>
      <c r="D31" s="21">
        <v>7</v>
      </c>
      <c r="E31" s="14">
        <v>383</v>
      </c>
      <c r="F31" s="14">
        <v>84</v>
      </c>
      <c r="G31" s="57">
        <f t="shared" si="0"/>
        <v>21.932114882506529</v>
      </c>
      <c r="H31" s="14">
        <v>101</v>
      </c>
      <c r="I31" s="56">
        <f t="shared" si="1"/>
        <v>26.370757180156659</v>
      </c>
      <c r="J31" s="14">
        <v>165</v>
      </c>
      <c r="K31" s="56">
        <f t="shared" si="2"/>
        <v>43.080939947780678</v>
      </c>
      <c r="L31" s="14">
        <v>33</v>
      </c>
      <c r="M31" s="56">
        <f t="shared" si="3"/>
        <v>8.6161879895561366</v>
      </c>
      <c r="N31" s="14"/>
      <c r="O31" s="56">
        <f t="shared" si="4"/>
        <v>0</v>
      </c>
      <c r="P31" s="49">
        <f>E31</f>
        <v>383</v>
      </c>
      <c r="Q31" s="13">
        <f>F31+H31+J31+L31+N31</f>
        <v>383</v>
      </c>
    </row>
    <row r="32" spans="1:17" ht="15.75">
      <c r="B32" s="16" t="s">
        <v>33</v>
      </c>
      <c r="C32" s="38" t="s">
        <v>1</v>
      </c>
      <c r="D32" s="14">
        <v>7</v>
      </c>
      <c r="E32" s="14">
        <v>183</v>
      </c>
      <c r="F32" s="14">
        <v>51</v>
      </c>
      <c r="G32" s="57">
        <f t="shared" si="0"/>
        <v>27.868852459016395</v>
      </c>
      <c r="H32" s="14">
        <v>58</v>
      </c>
      <c r="I32" s="56">
        <f t="shared" si="1"/>
        <v>31.693989071038253</v>
      </c>
      <c r="J32" s="14">
        <v>39</v>
      </c>
      <c r="K32" s="56">
        <f t="shared" si="2"/>
        <v>21.311475409836067</v>
      </c>
      <c r="L32" s="14">
        <v>34</v>
      </c>
      <c r="M32" s="56">
        <f t="shared" si="3"/>
        <v>18.579234972677597</v>
      </c>
      <c r="N32" s="14">
        <v>1</v>
      </c>
      <c r="O32" s="56">
        <f t="shared" si="4"/>
        <v>0.54644808743169404</v>
      </c>
      <c r="P32" s="13">
        <f>E32</f>
        <v>183</v>
      </c>
      <c r="Q32" s="27">
        <f>F32+H32+J32+L32+N32</f>
        <v>183</v>
      </c>
    </row>
    <row r="33" spans="2:17" ht="15.75">
      <c r="B33" s="16" t="s">
        <v>34</v>
      </c>
      <c r="C33" s="38" t="s">
        <v>1</v>
      </c>
      <c r="D33" s="14">
        <v>7</v>
      </c>
      <c r="E33" s="14">
        <v>183</v>
      </c>
      <c r="F33" s="14">
        <v>57</v>
      </c>
      <c r="G33" s="57">
        <f t="shared" si="0"/>
        <v>31.147540983606557</v>
      </c>
      <c r="H33" s="14">
        <v>42</v>
      </c>
      <c r="I33" s="56">
        <f t="shared" si="1"/>
        <v>22.950819672131146</v>
      </c>
      <c r="J33" s="14">
        <v>56</v>
      </c>
      <c r="K33" s="56">
        <f t="shared" si="2"/>
        <v>30.601092896174862</v>
      </c>
      <c r="L33" s="14">
        <v>28</v>
      </c>
      <c r="M33" s="56">
        <f t="shared" si="3"/>
        <v>15.300546448087431</v>
      </c>
      <c r="N33" s="14">
        <v>0</v>
      </c>
      <c r="O33" s="56">
        <f t="shared" si="4"/>
        <v>0</v>
      </c>
      <c r="P33" s="13">
        <f>E33</f>
        <v>183</v>
      </c>
      <c r="Q33" s="13">
        <f>F33+H33+J33+L33+N33</f>
        <v>183</v>
      </c>
    </row>
    <row r="34" spans="2:17" ht="15.75">
      <c r="B34" s="16" t="s">
        <v>35</v>
      </c>
      <c r="C34" s="38" t="s">
        <v>1</v>
      </c>
      <c r="D34" s="14">
        <v>7</v>
      </c>
      <c r="E34" s="14">
        <v>388</v>
      </c>
      <c r="F34" s="14">
        <v>196</v>
      </c>
      <c r="G34" s="57">
        <f t="shared" si="0"/>
        <v>50.515463917525771</v>
      </c>
      <c r="H34" s="14">
        <v>91</v>
      </c>
      <c r="I34" s="56">
        <f t="shared" si="1"/>
        <v>23.453608247422679</v>
      </c>
      <c r="J34" s="14">
        <v>59</v>
      </c>
      <c r="K34" s="56">
        <f t="shared" si="2"/>
        <v>15.206185567010309</v>
      </c>
      <c r="L34" s="14">
        <v>38</v>
      </c>
      <c r="M34" s="56">
        <f t="shared" si="3"/>
        <v>9.7938144329896915</v>
      </c>
      <c r="N34" s="14">
        <v>4</v>
      </c>
      <c r="O34" s="56">
        <f t="shared" si="4"/>
        <v>1.0309278350515463</v>
      </c>
      <c r="P34" s="13">
        <f>E34</f>
        <v>388</v>
      </c>
      <c r="Q34" s="13">
        <f>F34+H34+J34+L34+N34</f>
        <v>388</v>
      </c>
    </row>
    <row r="35" spans="2:17" ht="15.75">
      <c r="B35" s="16" t="s">
        <v>36</v>
      </c>
      <c r="C35" s="41" t="s">
        <v>1</v>
      </c>
      <c r="D35" s="44">
        <v>7</v>
      </c>
      <c r="E35" s="14">
        <v>240</v>
      </c>
      <c r="F35" s="14">
        <v>43</v>
      </c>
      <c r="G35" s="57">
        <f t="shared" si="0"/>
        <v>17.916666666666668</v>
      </c>
      <c r="H35" s="14">
        <v>84</v>
      </c>
      <c r="I35" s="56">
        <f t="shared" si="1"/>
        <v>35</v>
      </c>
      <c r="J35" s="14">
        <v>104</v>
      </c>
      <c r="K35" s="56">
        <f t="shared" si="2"/>
        <v>43.333333333333336</v>
      </c>
      <c r="L35" s="14">
        <v>9</v>
      </c>
      <c r="M35" s="56">
        <f t="shared" si="3"/>
        <v>3.75</v>
      </c>
      <c r="N35" s="14">
        <v>0</v>
      </c>
      <c r="O35" s="56">
        <f t="shared" si="4"/>
        <v>0</v>
      </c>
      <c r="P35" s="28">
        <v>240</v>
      </c>
      <c r="Q35" s="28">
        <v>240</v>
      </c>
    </row>
    <row r="36" spans="2:17" ht="15.75">
      <c r="B36" s="16" t="s">
        <v>37</v>
      </c>
      <c r="C36" s="38" t="s">
        <v>1</v>
      </c>
      <c r="D36" s="14">
        <v>7</v>
      </c>
      <c r="E36" s="14">
        <v>208</v>
      </c>
      <c r="F36" s="14">
        <v>55</v>
      </c>
      <c r="G36" s="57">
        <f t="shared" si="0"/>
        <v>26.442307692307693</v>
      </c>
      <c r="H36" s="14">
        <v>66</v>
      </c>
      <c r="I36" s="56">
        <f t="shared" si="1"/>
        <v>31.73076923076923</v>
      </c>
      <c r="J36" s="14">
        <v>59</v>
      </c>
      <c r="K36" s="56">
        <f t="shared" si="2"/>
        <v>28.365384615384617</v>
      </c>
      <c r="L36" s="14">
        <v>28</v>
      </c>
      <c r="M36" s="56">
        <f t="shared" si="3"/>
        <v>13.461538461538462</v>
      </c>
      <c r="N36" s="14">
        <v>0</v>
      </c>
      <c r="O36" s="56">
        <f t="shared" si="4"/>
        <v>0</v>
      </c>
      <c r="P36" s="13">
        <f t="shared" ref="P36:P51" si="8">E36</f>
        <v>208</v>
      </c>
      <c r="Q36" s="13">
        <f t="shared" ref="Q36:Q51" si="9">F36+H36+J36+L36+N36</f>
        <v>208</v>
      </c>
    </row>
    <row r="37" spans="2:17" ht="15.75">
      <c r="B37" s="16" t="s">
        <v>38</v>
      </c>
      <c r="C37" s="38" t="s">
        <v>1</v>
      </c>
      <c r="D37" s="14">
        <v>7</v>
      </c>
      <c r="E37" s="14">
        <v>155</v>
      </c>
      <c r="F37" s="14">
        <v>85</v>
      </c>
      <c r="G37" s="57">
        <f t="shared" si="0"/>
        <v>54.838709677419352</v>
      </c>
      <c r="H37" s="14">
        <v>49</v>
      </c>
      <c r="I37" s="56">
        <f t="shared" si="1"/>
        <v>31.612903225806452</v>
      </c>
      <c r="J37" s="14">
        <v>19</v>
      </c>
      <c r="K37" s="56">
        <f t="shared" si="2"/>
        <v>12.258064516129032</v>
      </c>
      <c r="L37" s="14">
        <v>2</v>
      </c>
      <c r="M37" s="56">
        <f t="shared" si="3"/>
        <v>1.2903225806451613</v>
      </c>
      <c r="N37" s="14">
        <v>0</v>
      </c>
      <c r="O37" s="56">
        <f t="shared" si="4"/>
        <v>0</v>
      </c>
      <c r="P37" s="13">
        <f t="shared" si="8"/>
        <v>155</v>
      </c>
      <c r="Q37" s="13">
        <f t="shared" si="9"/>
        <v>155</v>
      </c>
    </row>
    <row r="38" spans="2:17" ht="15.75">
      <c r="B38" s="16" t="s">
        <v>39</v>
      </c>
      <c r="C38" s="38" t="s">
        <v>1</v>
      </c>
      <c r="D38" s="14">
        <v>7</v>
      </c>
      <c r="E38" s="14">
        <v>248</v>
      </c>
      <c r="F38" s="14">
        <v>64</v>
      </c>
      <c r="G38" s="57">
        <f t="shared" si="0"/>
        <v>25.806451612903224</v>
      </c>
      <c r="H38" s="14">
        <v>79</v>
      </c>
      <c r="I38" s="56">
        <f t="shared" si="1"/>
        <v>31.85483870967742</v>
      </c>
      <c r="J38" s="14">
        <v>91</v>
      </c>
      <c r="K38" s="56">
        <f t="shared" si="2"/>
        <v>36.693548387096776</v>
      </c>
      <c r="L38" s="14">
        <v>14</v>
      </c>
      <c r="M38" s="56">
        <f t="shared" si="3"/>
        <v>5.645161290322581</v>
      </c>
      <c r="N38" s="14">
        <v>0</v>
      </c>
      <c r="O38" s="56">
        <f t="shared" si="4"/>
        <v>0</v>
      </c>
      <c r="P38" s="13">
        <f t="shared" si="8"/>
        <v>248</v>
      </c>
      <c r="Q38" s="13">
        <f t="shared" si="9"/>
        <v>248</v>
      </c>
    </row>
    <row r="39" spans="2:17" ht="15.75">
      <c r="B39" s="16" t="s">
        <v>40</v>
      </c>
      <c r="C39" s="38" t="s">
        <v>1</v>
      </c>
      <c r="D39" s="14">
        <v>7</v>
      </c>
      <c r="E39" s="14">
        <v>173</v>
      </c>
      <c r="F39" s="14">
        <v>14</v>
      </c>
      <c r="G39" s="57">
        <f t="shared" si="0"/>
        <v>8.0924855491329488</v>
      </c>
      <c r="H39" s="14">
        <v>40</v>
      </c>
      <c r="I39" s="56">
        <f t="shared" si="1"/>
        <v>23.121387283236995</v>
      </c>
      <c r="J39" s="14">
        <v>109</v>
      </c>
      <c r="K39" s="56">
        <f t="shared" si="2"/>
        <v>63.005780346820806</v>
      </c>
      <c r="L39" s="14">
        <v>10</v>
      </c>
      <c r="M39" s="56">
        <f t="shared" si="3"/>
        <v>5.7803468208092488</v>
      </c>
      <c r="N39" s="14"/>
      <c r="O39" s="56">
        <f t="shared" si="4"/>
        <v>0</v>
      </c>
      <c r="P39" s="13">
        <f t="shared" si="8"/>
        <v>173</v>
      </c>
      <c r="Q39" s="13">
        <f t="shared" si="9"/>
        <v>173</v>
      </c>
    </row>
    <row r="40" spans="2:17" ht="15.75">
      <c r="B40" s="16" t="s">
        <v>41</v>
      </c>
      <c r="C40" s="38" t="s">
        <v>1</v>
      </c>
      <c r="D40" s="54">
        <v>7</v>
      </c>
      <c r="E40" s="14">
        <v>125</v>
      </c>
      <c r="F40" s="14">
        <v>42</v>
      </c>
      <c r="G40" s="57">
        <f t="shared" si="0"/>
        <v>33.6</v>
      </c>
      <c r="H40" s="14">
        <v>37</v>
      </c>
      <c r="I40" s="56">
        <f t="shared" si="1"/>
        <v>29.6</v>
      </c>
      <c r="J40" s="14">
        <v>33</v>
      </c>
      <c r="K40" s="56">
        <f t="shared" si="2"/>
        <v>26.4</v>
      </c>
      <c r="L40" s="14">
        <v>11</v>
      </c>
      <c r="M40" s="56">
        <f t="shared" si="3"/>
        <v>8.8000000000000007</v>
      </c>
      <c r="N40" s="14">
        <v>2</v>
      </c>
      <c r="O40" s="56">
        <f t="shared" si="4"/>
        <v>1.6</v>
      </c>
      <c r="P40" s="13">
        <f t="shared" si="8"/>
        <v>125</v>
      </c>
      <c r="Q40" s="13">
        <f t="shared" si="9"/>
        <v>125</v>
      </c>
    </row>
    <row r="41" spans="2:17" ht="15.75">
      <c r="B41" s="16" t="s">
        <v>42</v>
      </c>
      <c r="C41" s="53" t="s">
        <v>1</v>
      </c>
      <c r="D41" s="14">
        <v>7</v>
      </c>
      <c r="E41" s="14">
        <v>256</v>
      </c>
      <c r="F41" s="14">
        <v>53</v>
      </c>
      <c r="G41" s="57">
        <f t="shared" si="0"/>
        <v>20.703125</v>
      </c>
      <c r="H41" s="14">
        <v>65</v>
      </c>
      <c r="I41" s="56">
        <f t="shared" si="1"/>
        <v>25.390625</v>
      </c>
      <c r="J41" s="14">
        <v>77</v>
      </c>
      <c r="K41" s="56">
        <f t="shared" si="2"/>
        <v>30.078125</v>
      </c>
      <c r="L41" s="14">
        <v>57</v>
      </c>
      <c r="M41" s="56">
        <f t="shared" si="3"/>
        <v>22.265625</v>
      </c>
      <c r="N41" s="14">
        <v>4</v>
      </c>
      <c r="O41" s="56">
        <f t="shared" si="4"/>
        <v>1.5625</v>
      </c>
      <c r="P41" s="13">
        <f t="shared" si="8"/>
        <v>256</v>
      </c>
      <c r="Q41" s="2">
        <f t="shared" si="9"/>
        <v>256</v>
      </c>
    </row>
    <row r="42" spans="2:17" ht="15.75">
      <c r="B42" s="16" t="s">
        <v>43</v>
      </c>
      <c r="C42" s="38" t="s">
        <v>1</v>
      </c>
      <c r="D42" s="14">
        <v>7</v>
      </c>
      <c r="E42" s="14">
        <v>287</v>
      </c>
      <c r="F42" s="14">
        <v>102</v>
      </c>
      <c r="G42" s="57">
        <f t="shared" si="0"/>
        <v>35.540069686411151</v>
      </c>
      <c r="H42" s="14">
        <v>80</v>
      </c>
      <c r="I42" s="56">
        <f t="shared" si="1"/>
        <v>27.874564459930312</v>
      </c>
      <c r="J42" s="14">
        <v>81</v>
      </c>
      <c r="K42" s="56">
        <f t="shared" si="2"/>
        <v>28.222996515679444</v>
      </c>
      <c r="L42" s="14">
        <v>24</v>
      </c>
      <c r="M42" s="56">
        <f t="shared" si="3"/>
        <v>8.3623693379790947</v>
      </c>
      <c r="N42" s="14">
        <v>0</v>
      </c>
      <c r="O42" s="56">
        <f t="shared" si="4"/>
        <v>0</v>
      </c>
      <c r="P42" s="13">
        <f t="shared" si="8"/>
        <v>287</v>
      </c>
      <c r="Q42" s="13">
        <f t="shared" si="9"/>
        <v>287</v>
      </c>
    </row>
    <row r="43" spans="2:17" ht="15.75">
      <c r="B43" s="16" t="s">
        <v>44</v>
      </c>
      <c r="C43" s="29" t="s">
        <v>1</v>
      </c>
      <c r="D43" s="29">
        <v>7</v>
      </c>
      <c r="E43" s="14">
        <v>140</v>
      </c>
      <c r="F43" s="14">
        <v>37</v>
      </c>
      <c r="G43" s="57">
        <f t="shared" si="0"/>
        <v>26.428571428571427</v>
      </c>
      <c r="H43" s="14">
        <v>52</v>
      </c>
      <c r="I43" s="56">
        <f t="shared" si="1"/>
        <v>37.142857142857146</v>
      </c>
      <c r="J43" s="14">
        <v>41</v>
      </c>
      <c r="K43" s="56">
        <f t="shared" si="2"/>
        <v>29.285714285714285</v>
      </c>
      <c r="L43" s="14">
        <v>10</v>
      </c>
      <c r="M43" s="56">
        <f t="shared" si="3"/>
        <v>7.1428571428571432</v>
      </c>
      <c r="N43" s="14">
        <v>0</v>
      </c>
      <c r="O43" s="56">
        <f t="shared" si="4"/>
        <v>0</v>
      </c>
      <c r="P43" s="29">
        <f t="shared" si="8"/>
        <v>140</v>
      </c>
      <c r="Q43" s="13">
        <f t="shared" si="9"/>
        <v>140</v>
      </c>
    </row>
    <row r="44" spans="2:17" ht="15.75">
      <c r="B44" s="16" t="s">
        <v>54</v>
      </c>
      <c r="C44" s="38" t="s">
        <v>1</v>
      </c>
      <c r="D44" s="14">
        <v>7</v>
      </c>
      <c r="E44" s="14">
        <v>113</v>
      </c>
      <c r="F44" s="14">
        <v>25</v>
      </c>
      <c r="G44" s="57">
        <f t="shared" si="0"/>
        <v>22.123893805309734</v>
      </c>
      <c r="H44" s="14">
        <v>51</v>
      </c>
      <c r="I44" s="56">
        <f t="shared" si="1"/>
        <v>45.13274336283186</v>
      </c>
      <c r="J44" s="14">
        <v>34</v>
      </c>
      <c r="K44" s="56">
        <f t="shared" si="2"/>
        <v>30.088495575221238</v>
      </c>
      <c r="L44" s="14">
        <v>3</v>
      </c>
      <c r="M44" s="56">
        <f t="shared" si="3"/>
        <v>2.6548672566371683</v>
      </c>
      <c r="N44" s="14">
        <v>0</v>
      </c>
      <c r="O44" s="56">
        <f t="shared" si="4"/>
        <v>0</v>
      </c>
      <c r="P44" s="13">
        <f t="shared" si="8"/>
        <v>113</v>
      </c>
      <c r="Q44" s="13">
        <f t="shared" si="9"/>
        <v>113</v>
      </c>
    </row>
    <row r="45" spans="2:17" ht="15.75">
      <c r="B45" s="16" t="s">
        <v>45</v>
      </c>
      <c r="C45" s="38" t="s">
        <v>1</v>
      </c>
      <c r="D45" s="14">
        <v>7</v>
      </c>
      <c r="E45" s="14">
        <v>153</v>
      </c>
      <c r="F45" s="14">
        <v>30</v>
      </c>
      <c r="G45" s="57">
        <f t="shared" si="0"/>
        <v>19.607843137254903</v>
      </c>
      <c r="H45" s="14">
        <v>67</v>
      </c>
      <c r="I45" s="56">
        <f t="shared" si="1"/>
        <v>43.790849673202615</v>
      </c>
      <c r="J45" s="14">
        <v>55</v>
      </c>
      <c r="K45" s="56">
        <f t="shared" si="2"/>
        <v>35.947712418300654</v>
      </c>
      <c r="L45" s="14">
        <v>1</v>
      </c>
      <c r="M45" s="56">
        <f t="shared" si="3"/>
        <v>0.65359477124183007</v>
      </c>
      <c r="N45" s="14">
        <v>0</v>
      </c>
      <c r="O45" s="56">
        <f t="shared" si="4"/>
        <v>0</v>
      </c>
      <c r="P45" s="13">
        <f t="shared" si="8"/>
        <v>153</v>
      </c>
      <c r="Q45" s="13">
        <f t="shared" si="9"/>
        <v>153</v>
      </c>
    </row>
    <row r="46" spans="2:17" ht="16.5" thickBot="1">
      <c r="B46" s="16" t="s">
        <v>46</v>
      </c>
      <c r="C46" s="38" t="s">
        <v>1</v>
      </c>
      <c r="D46" s="14">
        <v>7</v>
      </c>
      <c r="E46" s="14">
        <v>96</v>
      </c>
      <c r="F46" s="14">
        <v>15</v>
      </c>
      <c r="G46" s="57">
        <f t="shared" si="0"/>
        <v>15.625</v>
      </c>
      <c r="H46" s="14">
        <v>27</v>
      </c>
      <c r="I46" s="56">
        <f t="shared" si="1"/>
        <v>28.125</v>
      </c>
      <c r="J46" s="14">
        <v>38</v>
      </c>
      <c r="K46" s="56">
        <f t="shared" si="2"/>
        <v>39.583333333333336</v>
      </c>
      <c r="L46" s="14">
        <v>12</v>
      </c>
      <c r="M46" s="56">
        <f t="shared" si="3"/>
        <v>12.5</v>
      </c>
      <c r="N46" s="14">
        <v>4</v>
      </c>
      <c r="O46" s="56">
        <f t="shared" si="4"/>
        <v>4.166666666666667</v>
      </c>
      <c r="P46" s="13">
        <f t="shared" si="8"/>
        <v>96</v>
      </c>
      <c r="Q46" s="13">
        <f t="shared" si="9"/>
        <v>96</v>
      </c>
    </row>
    <row r="47" spans="2:17" ht="15.75">
      <c r="B47" s="16" t="s">
        <v>47</v>
      </c>
      <c r="C47" s="38" t="s">
        <v>1</v>
      </c>
      <c r="D47" s="46">
        <v>7</v>
      </c>
      <c r="E47" s="14">
        <v>323</v>
      </c>
      <c r="F47" s="14">
        <v>103</v>
      </c>
      <c r="G47" s="57">
        <f t="shared" si="0"/>
        <v>31.888544891640866</v>
      </c>
      <c r="H47" s="14">
        <v>75</v>
      </c>
      <c r="I47" s="56">
        <f t="shared" si="1"/>
        <v>23.21981424148607</v>
      </c>
      <c r="J47" s="14">
        <v>89</v>
      </c>
      <c r="K47" s="56">
        <f t="shared" si="2"/>
        <v>27.554179566563466</v>
      </c>
      <c r="L47" s="14">
        <v>54</v>
      </c>
      <c r="M47" s="56">
        <f t="shared" si="3"/>
        <v>16.71826625386997</v>
      </c>
      <c r="N47" s="14">
        <v>2</v>
      </c>
      <c r="O47" s="56">
        <f t="shared" si="4"/>
        <v>0.61919504643962853</v>
      </c>
      <c r="P47" s="18">
        <f t="shared" si="8"/>
        <v>323</v>
      </c>
      <c r="Q47" s="13">
        <f t="shared" si="9"/>
        <v>323</v>
      </c>
    </row>
    <row r="48" spans="2:17" ht="15.75">
      <c r="B48" s="16" t="s">
        <v>48</v>
      </c>
      <c r="C48" s="38" t="s">
        <v>1</v>
      </c>
      <c r="D48" s="47">
        <v>7</v>
      </c>
      <c r="E48" s="14">
        <v>185</v>
      </c>
      <c r="F48" s="14">
        <v>87</v>
      </c>
      <c r="G48" s="57">
        <f t="shared" si="0"/>
        <v>47.027027027027025</v>
      </c>
      <c r="H48" s="14">
        <v>51</v>
      </c>
      <c r="I48" s="56">
        <f t="shared" si="1"/>
        <v>27.567567567567568</v>
      </c>
      <c r="J48" s="14">
        <v>40</v>
      </c>
      <c r="K48" s="56">
        <f t="shared" si="2"/>
        <v>21.621621621621621</v>
      </c>
      <c r="L48" s="14">
        <v>6</v>
      </c>
      <c r="M48" s="56">
        <f t="shared" si="3"/>
        <v>3.2432432432432434</v>
      </c>
      <c r="N48" s="14">
        <v>1</v>
      </c>
      <c r="O48" s="56">
        <f t="shared" si="4"/>
        <v>0.54054054054054057</v>
      </c>
      <c r="P48" s="13">
        <f t="shared" si="8"/>
        <v>185</v>
      </c>
      <c r="Q48" s="39">
        <f t="shared" si="9"/>
        <v>185</v>
      </c>
    </row>
    <row r="49" spans="2:17" ht="15.75">
      <c r="B49" s="16" t="s">
        <v>49</v>
      </c>
      <c r="C49" s="38" t="s">
        <v>1</v>
      </c>
      <c r="D49" s="47">
        <v>7</v>
      </c>
      <c r="E49" s="14">
        <v>635</v>
      </c>
      <c r="F49" s="14">
        <v>144</v>
      </c>
      <c r="G49" s="57">
        <f t="shared" si="0"/>
        <v>22.677165354330707</v>
      </c>
      <c r="H49" s="14">
        <v>159</v>
      </c>
      <c r="I49" s="56">
        <f t="shared" si="1"/>
        <v>25.039370078740159</v>
      </c>
      <c r="J49" s="14">
        <v>269</v>
      </c>
      <c r="K49" s="56">
        <f t="shared" si="2"/>
        <v>42.362204724409452</v>
      </c>
      <c r="L49" s="14">
        <v>53</v>
      </c>
      <c r="M49" s="56">
        <f t="shared" si="3"/>
        <v>8.3464566929133852</v>
      </c>
      <c r="N49" s="14">
        <v>10</v>
      </c>
      <c r="O49" s="56">
        <f t="shared" si="4"/>
        <v>1.5748031496062993</v>
      </c>
      <c r="P49" s="36">
        <f t="shared" si="8"/>
        <v>635</v>
      </c>
      <c r="Q49" s="36">
        <f t="shared" si="9"/>
        <v>635</v>
      </c>
    </row>
    <row r="50" spans="2:17" ht="15.75">
      <c r="B50" s="16" t="s">
        <v>51</v>
      </c>
      <c r="C50" s="38" t="s">
        <v>1</v>
      </c>
      <c r="D50" s="47">
        <v>7</v>
      </c>
      <c r="E50" s="14">
        <v>201</v>
      </c>
      <c r="F50" s="14">
        <v>56</v>
      </c>
      <c r="G50" s="57">
        <f t="shared" si="0"/>
        <v>27.860696517412936</v>
      </c>
      <c r="H50" s="14">
        <v>50</v>
      </c>
      <c r="I50" s="56">
        <f t="shared" si="1"/>
        <v>24.875621890547265</v>
      </c>
      <c r="J50" s="14">
        <v>53</v>
      </c>
      <c r="K50" s="56">
        <f t="shared" si="2"/>
        <v>26.368159203980099</v>
      </c>
      <c r="L50" s="14">
        <v>42</v>
      </c>
      <c r="M50" s="56">
        <f t="shared" si="3"/>
        <v>20.895522388059703</v>
      </c>
      <c r="N50" s="14">
        <v>0</v>
      </c>
      <c r="O50" s="56">
        <f t="shared" si="4"/>
        <v>0</v>
      </c>
      <c r="P50" s="13">
        <f t="shared" si="8"/>
        <v>201</v>
      </c>
      <c r="Q50" s="13">
        <f t="shared" si="9"/>
        <v>201</v>
      </c>
    </row>
    <row r="51" spans="2:17" ht="15.75">
      <c r="B51" s="16" t="s">
        <v>52</v>
      </c>
      <c r="C51" s="42" t="s">
        <v>1</v>
      </c>
      <c r="D51" s="14">
        <v>7</v>
      </c>
      <c r="E51" s="14">
        <v>215</v>
      </c>
      <c r="F51" s="14">
        <v>47</v>
      </c>
      <c r="G51" s="57">
        <f t="shared" si="0"/>
        <v>21.86046511627907</v>
      </c>
      <c r="H51" s="14">
        <v>59</v>
      </c>
      <c r="I51" s="56">
        <f t="shared" si="1"/>
        <v>27.441860465116278</v>
      </c>
      <c r="J51" s="14">
        <v>61</v>
      </c>
      <c r="K51" s="56">
        <f t="shared" si="2"/>
        <v>28.372093023255815</v>
      </c>
      <c r="L51" s="14">
        <v>48</v>
      </c>
      <c r="M51" s="56">
        <f t="shared" si="3"/>
        <v>22.325581395348838</v>
      </c>
      <c r="N51" s="14">
        <v>0</v>
      </c>
      <c r="O51" s="56">
        <f t="shared" si="4"/>
        <v>0</v>
      </c>
      <c r="P51" s="13">
        <f t="shared" si="8"/>
        <v>215</v>
      </c>
      <c r="Q51" s="13">
        <f t="shared" si="9"/>
        <v>215</v>
      </c>
    </row>
    <row r="52" spans="2:17" ht="15.75">
      <c r="B52" s="16" t="s">
        <v>53</v>
      </c>
      <c r="C52" s="42" t="s">
        <v>1</v>
      </c>
      <c r="D52" s="14">
        <v>7</v>
      </c>
      <c r="E52" s="14">
        <v>264</v>
      </c>
      <c r="F52" s="14">
        <v>62</v>
      </c>
      <c r="G52" s="57">
        <f t="shared" si="0"/>
        <v>23.484848484848484</v>
      </c>
      <c r="H52" s="14">
        <v>36</v>
      </c>
      <c r="I52" s="56">
        <f t="shared" si="1"/>
        <v>13.636363636363637</v>
      </c>
      <c r="J52" s="14">
        <v>73</v>
      </c>
      <c r="K52" s="56">
        <f t="shared" si="2"/>
        <v>27.651515151515152</v>
      </c>
      <c r="L52" s="14">
        <v>82</v>
      </c>
      <c r="M52" s="56">
        <f t="shared" si="3"/>
        <v>31.060606060606062</v>
      </c>
      <c r="N52" s="14">
        <v>11</v>
      </c>
      <c r="O52" s="56">
        <f t="shared" si="4"/>
        <v>4.166666666666667</v>
      </c>
      <c r="P52" s="13">
        <v>264</v>
      </c>
      <c r="Q52" s="13">
        <v>264</v>
      </c>
    </row>
    <row r="53" spans="2:17" ht="15.75">
      <c r="C53" s="42" t="s">
        <v>1</v>
      </c>
      <c r="D53" s="14">
        <v>7</v>
      </c>
      <c r="E53" s="14">
        <f>SUM(E30:E52)</f>
        <v>5744</v>
      </c>
      <c r="F53" s="14">
        <f t="shared" ref="F53:Q53" si="10">SUM(F30:F52)</f>
        <v>1650</v>
      </c>
      <c r="G53" s="57">
        <f t="shared" si="0"/>
        <v>28.725626740947074</v>
      </c>
      <c r="H53" s="14">
        <f t="shared" si="10"/>
        <v>1620</v>
      </c>
      <c r="I53" s="56">
        <f t="shared" si="1"/>
        <v>28.203342618384401</v>
      </c>
      <c r="J53" s="14">
        <f t="shared" si="10"/>
        <v>1800</v>
      </c>
      <c r="K53" s="56">
        <f t="shared" si="2"/>
        <v>31.337047353760447</v>
      </c>
      <c r="L53" s="14">
        <f t="shared" si="10"/>
        <v>635</v>
      </c>
      <c r="M53" s="56">
        <f t="shared" si="3"/>
        <v>11.055013927576601</v>
      </c>
      <c r="N53" s="14">
        <f t="shared" si="10"/>
        <v>39</v>
      </c>
      <c r="O53" s="56">
        <f t="shared" si="4"/>
        <v>0.67896935933147629</v>
      </c>
      <c r="P53" s="19">
        <f t="shared" si="10"/>
        <v>5744</v>
      </c>
      <c r="Q53" s="19">
        <f t="shared" si="10"/>
        <v>5744</v>
      </c>
    </row>
    <row r="54" spans="2:17" ht="15.75">
      <c r="B54" s="16" t="s">
        <v>30</v>
      </c>
      <c r="C54" s="42" t="s">
        <v>1</v>
      </c>
      <c r="D54" s="14">
        <v>8</v>
      </c>
      <c r="E54" s="14">
        <v>584</v>
      </c>
      <c r="F54" s="14">
        <v>164</v>
      </c>
      <c r="G54" s="57">
        <f t="shared" si="0"/>
        <v>28.082191780821919</v>
      </c>
      <c r="H54" s="14">
        <v>175</v>
      </c>
      <c r="I54" s="56">
        <f t="shared" si="1"/>
        <v>29.965753424657535</v>
      </c>
      <c r="J54" s="14">
        <v>196</v>
      </c>
      <c r="K54" s="56">
        <f t="shared" si="2"/>
        <v>33.561643835616437</v>
      </c>
      <c r="L54" s="14">
        <v>47</v>
      </c>
      <c r="M54" s="56">
        <f t="shared" si="3"/>
        <v>8.0479452054794525</v>
      </c>
      <c r="N54" s="14">
        <v>2</v>
      </c>
      <c r="O54" s="56">
        <f t="shared" si="4"/>
        <v>0.34246575342465752</v>
      </c>
      <c r="P54" s="13">
        <f t="shared" ref="P54:P76" si="11">E54</f>
        <v>584</v>
      </c>
      <c r="Q54" s="13">
        <f t="shared" ref="Q54:Q76" si="12">F54+H54+J54+L54+N54</f>
        <v>584</v>
      </c>
    </row>
    <row r="55" spans="2:17" ht="15.75">
      <c r="B55" s="16" t="s">
        <v>32</v>
      </c>
      <c r="C55" s="43" t="s">
        <v>31</v>
      </c>
      <c r="D55" s="14">
        <v>8</v>
      </c>
      <c r="E55" s="14">
        <v>339</v>
      </c>
      <c r="F55" s="14">
        <v>68</v>
      </c>
      <c r="G55" s="57">
        <f t="shared" si="0"/>
        <v>20.058997050147493</v>
      </c>
      <c r="H55" s="14">
        <v>84</v>
      </c>
      <c r="I55" s="56">
        <f t="shared" si="1"/>
        <v>24.778761061946902</v>
      </c>
      <c r="J55" s="14">
        <v>128</v>
      </c>
      <c r="K55" s="56">
        <f t="shared" si="2"/>
        <v>37.75811209439528</v>
      </c>
      <c r="L55" s="14">
        <v>42</v>
      </c>
      <c r="M55" s="56">
        <f t="shared" si="3"/>
        <v>12.389380530973451</v>
      </c>
      <c r="N55" s="14">
        <v>17</v>
      </c>
      <c r="O55" s="56">
        <f t="shared" si="4"/>
        <v>5.0147492625368733</v>
      </c>
      <c r="P55" s="13">
        <f>E55</f>
        <v>339</v>
      </c>
      <c r="Q55" s="13">
        <f>F55+H55+J55+L55+N55</f>
        <v>339</v>
      </c>
    </row>
    <row r="56" spans="2:17" ht="15.75">
      <c r="B56" s="16" t="s">
        <v>33</v>
      </c>
      <c r="C56" s="38" t="s">
        <v>1</v>
      </c>
      <c r="D56" s="14">
        <v>8</v>
      </c>
      <c r="E56" s="14">
        <v>176</v>
      </c>
      <c r="F56" s="14">
        <v>47</v>
      </c>
      <c r="G56" s="57">
        <f t="shared" si="0"/>
        <v>26.704545454545453</v>
      </c>
      <c r="H56" s="14">
        <v>83</v>
      </c>
      <c r="I56" s="56">
        <f t="shared" si="1"/>
        <v>47.159090909090907</v>
      </c>
      <c r="J56" s="14">
        <v>36</v>
      </c>
      <c r="K56" s="56">
        <f t="shared" si="2"/>
        <v>20.454545454545453</v>
      </c>
      <c r="L56" s="14">
        <v>10</v>
      </c>
      <c r="M56" s="56">
        <f t="shared" si="3"/>
        <v>5.6818181818181817</v>
      </c>
      <c r="N56" s="14"/>
      <c r="O56" s="56">
        <f t="shared" si="4"/>
        <v>0</v>
      </c>
      <c r="P56" s="13">
        <f t="shared" si="11"/>
        <v>176</v>
      </c>
      <c r="Q56" s="13">
        <f t="shared" si="12"/>
        <v>176</v>
      </c>
    </row>
    <row r="57" spans="2:17" ht="15.75">
      <c r="B57" s="16" t="s">
        <v>34</v>
      </c>
      <c r="C57" s="38" t="s">
        <v>1</v>
      </c>
      <c r="D57" s="14">
        <v>8</v>
      </c>
      <c r="E57" s="14">
        <v>251</v>
      </c>
      <c r="F57" s="14">
        <v>47</v>
      </c>
      <c r="G57" s="57">
        <f t="shared" si="0"/>
        <v>18.725099601593627</v>
      </c>
      <c r="H57" s="14">
        <v>121</v>
      </c>
      <c r="I57" s="56">
        <f t="shared" si="1"/>
        <v>48.207171314741039</v>
      </c>
      <c r="J57" s="14">
        <v>71</v>
      </c>
      <c r="K57" s="56">
        <f t="shared" si="2"/>
        <v>28.286852589641434</v>
      </c>
      <c r="L57" s="14">
        <v>12</v>
      </c>
      <c r="M57" s="56">
        <f t="shared" si="3"/>
        <v>4.7808764940239046</v>
      </c>
      <c r="N57" s="14">
        <v>0</v>
      </c>
      <c r="O57" s="56">
        <f t="shared" si="4"/>
        <v>0</v>
      </c>
      <c r="P57" s="13">
        <f t="shared" si="11"/>
        <v>251</v>
      </c>
      <c r="Q57" s="13">
        <f t="shared" si="12"/>
        <v>251</v>
      </c>
    </row>
    <row r="58" spans="2:17" ht="15.75">
      <c r="B58" s="16" t="s">
        <v>35</v>
      </c>
      <c r="C58" s="38" t="s">
        <v>1</v>
      </c>
      <c r="D58" s="14">
        <v>8</v>
      </c>
      <c r="E58" s="14">
        <v>389</v>
      </c>
      <c r="F58" s="14">
        <v>125</v>
      </c>
      <c r="G58" s="57">
        <f t="shared" si="0"/>
        <v>32.133676092544988</v>
      </c>
      <c r="H58" s="14">
        <v>125</v>
      </c>
      <c r="I58" s="56">
        <f t="shared" si="1"/>
        <v>32.133676092544988</v>
      </c>
      <c r="J58" s="14">
        <v>91</v>
      </c>
      <c r="K58" s="56">
        <f t="shared" si="2"/>
        <v>23.393316195372751</v>
      </c>
      <c r="L58" s="14">
        <v>46</v>
      </c>
      <c r="M58" s="56">
        <f t="shared" si="3"/>
        <v>11.825192802056556</v>
      </c>
      <c r="N58" s="14">
        <v>2</v>
      </c>
      <c r="O58" s="56">
        <f t="shared" si="4"/>
        <v>0.51413881748071977</v>
      </c>
      <c r="P58" s="13">
        <f t="shared" si="11"/>
        <v>389</v>
      </c>
      <c r="Q58" s="13">
        <f t="shared" si="12"/>
        <v>389</v>
      </c>
    </row>
    <row r="59" spans="2:17" ht="15.75">
      <c r="B59" s="16" t="s">
        <v>36</v>
      </c>
      <c r="C59" s="41" t="s">
        <v>1</v>
      </c>
      <c r="D59" s="44">
        <v>8</v>
      </c>
      <c r="E59" s="14">
        <v>201</v>
      </c>
      <c r="F59" s="14">
        <v>48</v>
      </c>
      <c r="G59" s="57">
        <f t="shared" si="0"/>
        <v>23.880597014925375</v>
      </c>
      <c r="H59" s="14">
        <v>96</v>
      </c>
      <c r="I59" s="56">
        <f t="shared" si="1"/>
        <v>47.761194029850749</v>
      </c>
      <c r="J59" s="14">
        <v>55</v>
      </c>
      <c r="K59" s="56">
        <f t="shared" si="2"/>
        <v>27.363184079601989</v>
      </c>
      <c r="L59" s="14">
        <v>2</v>
      </c>
      <c r="M59" s="56">
        <f t="shared" si="3"/>
        <v>0.99502487562189057</v>
      </c>
      <c r="N59" s="14">
        <v>0</v>
      </c>
      <c r="O59" s="56">
        <f t="shared" si="4"/>
        <v>0</v>
      </c>
      <c r="P59" s="13">
        <f t="shared" si="11"/>
        <v>201</v>
      </c>
      <c r="Q59" s="13">
        <f t="shared" si="12"/>
        <v>201</v>
      </c>
    </row>
    <row r="60" spans="2:17" ht="15.75">
      <c r="B60" s="16" t="s">
        <v>37</v>
      </c>
      <c r="C60" s="38" t="s">
        <v>1</v>
      </c>
      <c r="D60" s="14">
        <v>8</v>
      </c>
      <c r="E60" s="14">
        <v>136</v>
      </c>
      <c r="F60" s="14">
        <v>15</v>
      </c>
      <c r="G60" s="57">
        <f t="shared" si="0"/>
        <v>11.029411764705882</v>
      </c>
      <c r="H60" s="14">
        <v>43</v>
      </c>
      <c r="I60" s="56">
        <f t="shared" si="1"/>
        <v>31.617647058823529</v>
      </c>
      <c r="J60" s="14">
        <v>72</v>
      </c>
      <c r="K60" s="56">
        <f t="shared" si="2"/>
        <v>52.941176470588232</v>
      </c>
      <c r="L60" s="14">
        <v>6</v>
      </c>
      <c r="M60" s="56">
        <f t="shared" si="3"/>
        <v>4.4117647058823533</v>
      </c>
      <c r="N60" s="14">
        <v>0</v>
      </c>
      <c r="O60" s="56">
        <f t="shared" si="4"/>
        <v>0</v>
      </c>
      <c r="P60" s="13">
        <f t="shared" si="11"/>
        <v>136</v>
      </c>
      <c r="Q60" s="13">
        <f t="shared" si="12"/>
        <v>136</v>
      </c>
    </row>
    <row r="61" spans="2:17" ht="15.75">
      <c r="B61" s="16" t="s">
        <v>38</v>
      </c>
      <c r="C61" s="38" t="s">
        <v>1</v>
      </c>
      <c r="D61" s="14">
        <v>8</v>
      </c>
      <c r="E61" s="14">
        <v>152</v>
      </c>
      <c r="F61" s="14">
        <v>67</v>
      </c>
      <c r="G61" s="57">
        <f t="shared" si="0"/>
        <v>44.078947368421055</v>
      </c>
      <c r="H61" s="14">
        <v>58</v>
      </c>
      <c r="I61" s="56">
        <f t="shared" si="1"/>
        <v>38.157894736842103</v>
      </c>
      <c r="J61" s="14">
        <v>27</v>
      </c>
      <c r="K61" s="56">
        <f t="shared" si="2"/>
        <v>17.763157894736842</v>
      </c>
      <c r="L61" s="14">
        <v>0</v>
      </c>
      <c r="M61" s="56">
        <f t="shared" si="3"/>
        <v>0</v>
      </c>
      <c r="N61" s="14">
        <v>0</v>
      </c>
      <c r="O61" s="56">
        <f t="shared" si="4"/>
        <v>0</v>
      </c>
      <c r="P61" s="13">
        <f t="shared" si="11"/>
        <v>152</v>
      </c>
      <c r="Q61" s="13">
        <f t="shared" si="12"/>
        <v>152</v>
      </c>
    </row>
    <row r="62" spans="2:17" ht="15.75">
      <c r="B62" s="16" t="s">
        <v>39</v>
      </c>
      <c r="C62" s="38" t="s">
        <v>1</v>
      </c>
      <c r="D62" s="14">
        <v>8</v>
      </c>
      <c r="E62" s="14">
        <v>239</v>
      </c>
      <c r="F62" s="14">
        <v>35</v>
      </c>
      <c r="G62" s="57">
        <f t="shared" si="0"/>
        <v>14.644351464435147</v>
      </c>
      <c r="H62" s="14">
        <v>69</v>
      </c>
      <c r="I62" s="56">
        <f t="shared" si="1"/>
        <v>28.87029288702929</v>
      </c>
      <c r="J62" s="14">
        <v>124</v>
      </c>
      <c r="K62" s="56">
        <f t="shared" si="2"/>
        <v>51.88284518828452</v>
      </c>
      <c r="L62" s="14">
        <v>11</v>
      </c>
      <c r="M62" s="56">
        <f t="shared" si="3"/>
        <v>4.6025104602510458</v>
      </c>
      <c r="N62" s="14">
        <v>0</v>
      </c>
      <c r="O62" s="56">
        <f t="shared" si="4"/>
        <v>0</v>
      </c>
      <c r="P62" s="13">
        <f t="shared" si="11"/>
        <v>239</v>
      </c>
      <c r="Q62" s="13">
        <f t="shared" si="12"/>
        <v>239</v>
      </c>
    </row>
    <row r="63" spans="2:17" ht="15.75">
      <c r="B63" s="16" t="s">
        <v>40</v>
      </c>
      <c r="C63" s="38" t="s">
        <v>1</v>
      </c>
      <c r="D63" s="14">
        <v>8</v>
      </c>
      <c r="E63" s="14">
        <v>188</v>
      </c>
      <c r="F63" s="14">
        <v>24</v>
      </c>
      <c r="G63" s="57">
        <f t="shared" si="0"/>
        <v>12.76595744680851</v>
      </c>
      <c r="H63" s="14">
        <v>37</v>
      </c>
      <c r="I63" s="56">
        <f t="shared" si="1"/>
        <v>19.680851063829788</v>
      </c>
      <c r="J63" s="14">
        <v>51</v>
      </c>
      <c r="K63" s="56">
        <f t="shared" si="2"/>
        <v>27.127659574468087</v>
      </c>
      <c r="L63" s="14">
        <v>64</v>
      </c>
      <c r="M63" s="56">
        <f t="shared" si="3"/>
        <v>34.042553191489361</v>
      </c>
      <c r="N63" s="14">
        <v>12</v>
      </c>
      <c r="O63" s="56">
        <f t="shared" si="4"/>
        <v>6.3829787234042552</v>
      </c>
      <c r="P63" s="13">
        <f t="shared" si="11"/>
        <v>188</v>
      </c>
      <c r="Q63" s="13">
        <f t="shared" si="12"/>
        <v>188</v>
      </c>
    </row>
    <row r="64" spans="2:17" ht="15.75">
      <c r="B64" s="16" t="s">
        <v>41</v>
      </c>
      <c r="C64" s="38" t="s">
        <v>1</v>
      </c>
      <c r="D64" s="54">
        <v>8</v>
      </c>
      <c r="E64" s="14">
        <v>128</v>
      </c>
      <c r="F64" s="14">
        <v>20</v>
      </c>
      <c r="G64" s="57">
        <f t="shared" si="0"/>
        <v>15.625</v>
      </c>
      <c r="H64" s="14">
        <v>35</v>
      </c>
      <c r="I64" s="56">
        <f t="shared" si="1"/>
        <v>27.34375</v>
      </c>
      <c r="J64" s="14">
        <v>46</v>
      </c>
      <c r="K64" s="56">
        <f t="shared" si="2"/>
        <v>35.9375</v>
      </c>
      <c r="L64" s="14">
        <v>27</v>
      </c>
      <c r="M64" s="56">
        <f t="shared" si="3"/>
        <v>21.09375</v>
      </c>
      <c r="N64" s="14">
        <v>0</v>
      </c>
      <c r="O64" s="56">
        <f t="shared" si="4"/>
        <v>0</v>
      </c>
      <c r="P64" s="13">
        <f t="shared" si="11"/>
        <v>128</v>
      </c>
      <c r="Q64" s="13">
        <f t="shared" si="12"/>
        <v>128</v>
      </c>
    </row>
    <row r="65" spans="1:17" ht="15.75">
      <c r="B65" s="16" t="s">
        <v>42</v>
      </c>
      <c r="C65" s="53" t="s">
        <v>1</v>
      </c>
      <c r="D65" s="14">
        <v>8</v>
      </c>
      <c r="E65" s="14">
        <v>229</v>
      </c>
      <c r="F65" s="14">
        <v>64</v>
      </c>
      <c r="G65" s="57">
        <f t="shared" si="0"/>
        <v>27.94759825327511</v>
      </c>
      <c r="H65" s="14">
        <v>89</v>
      </c>
      <c r="I65" s="56">
        <f t="shared" si="1"/>
        <v>38.864628820960696</v>
      </c>
      <c r="J65" s="14">
        <v>62</v>
      </c>
      <c r="K65" s="56">
        <f t="shared" si="2"/>
        <v>27.074235807860262</v>
      </c>
      <c r="L65" s="14">
        <v>10</v>
      </c>
      <c r="M65" s="56">
        <f t="shared" si="3"/>
        <v>4.3668122270742362</v>
      </c>
      <c r="N65" s="14">
        <v>4</v>
      </c>
      <c r="O65" s="56">
        <f t="shared" si="4"/>
        <v>1.7467248908296944</v>
      </c>
      <c r="P65" s="13">
        <f t="shared" si="11"/>
        <v>229</v>
      </c>
      <c r="Q65" s="13">
        <f t="shared" si="12"/>
        <v>229</v>
      </c>
    </row>
    <row r="66" spans="1:17" ht="15.75">
      <c r="B66" s="16" t="s">
        <v>43</v>
      </c>
      <c r="C66" s="38" t="s">
        <v>1</v>
      </c>
      <c r="D66" s="14">
        <v>8</v>
      </c>
      <c r="E66" s="14">
        <v>307</v>
      </c>
      <c r="F66" s="14">
        <v>110</v>
      </c>
      <c r="G66" s="57">
        <f t="shared" si="0"/>
        <v>35.830618892508141</v>
      </c>
      <c r="H66" s="14">
        <v>72</v>
      </c>
      <c r="I66" s="56">
        <f t="shared" si="1"/>
        <v>23.452768729641694</v>
      </c>
      <c r="J66" s="14">
        <v>97</v>
      </c>
      <c r="K66" s="56">
        <f t="shared" si="2"/>
        <v>31.596091205211728</v>
      </c>
      <c r="L66" s="14">
        <v>28</v>
      </c>
      <c r="M66" s="56">
        <f t="shared" si="3"/>
        <v>9.120521172638437</v>
      </c>
      <c r="N66" s="14">
        <v>0</v>
      </c>
      <c r="O66" s="56">
        <f t="shared" si="4"/>
        <v>0</v>
      </c>
      <c r="P66" s="13">
        <f>E66</f>
        <v>307</v>
      </c>
      <c r="Q66" s="13">
        <f t="shared" si="12"/>
        <v>307</v>
      </c>
    </row>
    <row r="67" spans="1:17" ht="15.75">
      <c r="B67" s="16" t="s">
        <v>44</v>
      </c>
      <c r="C67" s="29" t="s">
        <v>1</v>
      </c>
      <c r="D67" s="14">
        <v>8</v>
      </c>
      <c r="E67" s="14">
        <v>125</v>
      </c>
      <c r="F67" s="14">
        <v>34</v>
      </c>
      <c r="G67" s="57">
        <f t="shared" si="0"/>
        <v>27.2</v>
      </c>
      <c r="H67" s="14">
        <v>50</v>
      </c>
      <c r="I67" s="56">
        <f t="shared" si="1"/>
        <v>40</v>
      </c>
      <c r="J67" s="14">
        <v>38</v>
      </c>
      <c r="K67" s="56">
        <f t="shared" si="2"/>
        <v>30.4</v>
      </c>
      <c r="L67" s="14">
        <v>3</v>
      </c>
      <c r="M67" s="56">
        <f t="shared" si="3"/>
        <v>2.4</v>
      </c>
      <c r="N67" s="14">
        <v>0</v>
      </c>
      <c r="O67" s="56">
        <f t="shared" si="4"/>
        <v>0</v>
      </c>
      <c r="P67" s="29">
        <f>E67</f>
        <v>125</v>
      </c>
      <c r="Q67" s="13">
        <f t="shared" si="12"/>
        <v>125</v>
      </c>
    </row>
    <row r="68" spans="1:17" ht="15.75">
      <c r="B68" s="16" t="s">
        <v>54</v>
      </c>
      <c r="C68" s="38" t="s">
        <v>1</v>
      </c>
      <c r="D68" s="14">
        <v>8</v>
      </c>
      <c r="E68" s="14">
        <v>109</v>
      </c>
      <c r="F68" s="14">
        <v>8</v>
      </c>
      <c r="G68" s="57">
        <f t="shared" si="0"/>
        <v>7.3394495412844041</v>
      </c>
      <c r="H68" s="14">
        <v>32</v>
      </c>
      <c r="I68" s="56">
        <f t="shared" si="1"/>
        <v>29.357798165137616</v>
      </c>
      <c r="J68" s="14">
        <v>53</v>
      </c>
      <c r="K68" s="56">
        <f t="shared" si="2"/>
        <v>48.623853211009177</v>
      </c>
      <c r="L68" s="14">
        <v>16</v>
      </c>
      <c r="M68" s="56">
        <f t="shared" si="3"/>
        <v>14.678899082568808</v>
      </c>
      <c r="N68" s="14">
        <v>0</v>
      </c>
      <c r="O68" s="56">
        <f t="shared" si="4"/>
        <v>0</v>
      </c>
      <c r="P68" s="13">
        <f t="shared" si="11"/>
        <v>109</v>
      </c>
      <c r="Q68" s="13">
        <f t="shared" si="12"/>
        <v>109</v>
      </c>
    </row>
    <row r="69" spans="1:17" ht="15.75">
      <c r="B69" s="16" t="s">
        <v>45</v>
      </c>
      <c r="C69" s="38" t="s">
        <v>1</v>
      </c>
      <c r="D69" s="14">
        <v>8</v>
      </c>
      <c r="E69" s="14">
        <v>166</v>
      </c>
      <c r="F69" s="14">
        <v>23</v>
      </c>
      <c r="G69" s="57">
        <f t="shared" si="0"/>
        <v>13.855421686746988</v>
      </c>
      <c r="H69" s="14">
        <v>76</v>
      </c>
      <c r="I69" s="56">
        <f t="shared" si="1"/>
        <v>45.783132530120483</v>
      </c>
      <c r="J69" s="14">
        <v>63</v>
      </c>
      <c r="K69" s="56">
        <f t="shared" si="2"/>
        <v>37.951807228915662</v>
      </c>
      <c r="L69" s="14">
        <v>4</v>
      </c>
      <c r="M69" s="56">
        <f t="shared" si="3"/>
        <v>2.4096385542168677</v>
      </c>
      <c r="N69" s="14">
        <v>0</v>
      </c>
      <c r="O69" s="56">
        <f t="shared" si="4"/>
        <v>0</v>
      </c>
      <c r="P69" s="13">
        <f t="shared" si="11"/>
        <v>166</v>
      </c>
      <c r="Q69" s="13">
        <f t="shared" si="12"/>
        <v>166</v>
      </c>
    </row>
    <row r="70" spans="1:17" ht="15.75">
      <c r="B70" s="16" t="s">
        <v>46</v>
      </c>
      <c r="C70" s="38" t="s">
        <v>1</v>
      </c>
      <c r="D70" s="14">
        <v>8</v>
      </c>
      <c r="E70" s="14">
        <v>117</v>
      </c>
      <c r="F70" s="14">
        <v>9</v>
      </c>
      <c r="G70" s="57">
        <f t="shared" si="0"/>
        <v>7.6923076923076925</v>
      </c>
      <c r="H70" s="14">
        <v>22</v>
      </c>
      <c r="I70" s="56">
        <f t="shared" si="1"/>
        <v>18.803418803418804</v>
      </c>
      <c r="J70" s="14">
        <v>44</v>
      </c>
      <c r="K70" s="56">
        <f t="shared" si="2"/>
        <v>37.606837606837608</v>
      </c>
      <c r="L70" s="14">
        <v>33</v>
      </c>
      <c r="M70" s="56">
        <f t="shared" si="3"/>
        <v>28.205128205128204</v>
      </c>
      <c r="N70" s="14">
        <v>9</v>
      </c>
      <c r="O70" s="56">
        <f t="shared" si="4"/>
        <v>7.6923076923076925</v>
      </c>
      <c r="P70" s="13">
        <f t="shared" si="11"/>
        <v>117</v>
      </c>
      <c r="Q70" s="13">
        <f t="shared" si="12"/>
        <v>117</v>
      </c>
    </row>
    <row r="71" spans="1:17" ht="15.75">
      <c r="B71" s="16" t="s">
        <v>47</v>
      </c>
      <c r="C71" s="38" t="s">
        <v>1</v>
      </c>
      <c r="D71" s="14">
        <v>8</v>
      </c>
      <c r="E71" s="14">
        <v>302</v>
      </c>
      <c r="F71" s="14">
        <v>90</v>
      </c>
      <c r="G71" s="57">
        <f t="shared" ref="G71:G106" si="13">F71*100/E71</f>
        <v>29.801324503311257</v>
      </c>
      <c r="H71" s="14">
        <v>79</v>
      </c>
      <c r="I71" s="56">
        <f t="shared" ref="I71:I106" si="14">H71*100/E71</f>
        <v>26.158940397350992</v>
      </c>
      <c r="J71" s="14">
        <v>93</v>
      </c>
      <c r="K71" s="56">
        <f t="shared" ref="K71:K106" si="15">J71*100/E71</f>
        <v>30.794701986754966</v>
      </c>
      <c r="L71" s="14">
        <v>37</v>
      </c>
      <c r="M71" s="56">
        <f t="shared" ref="M71:M106" si="16">L71*100/E71</f>
        <v>12.251655629139073</v>
      </c>
      <c r="N71" s="14">
        <v>3</v>
      </c>
      <c r="O71" s="56">
        <f t="shared" si="4"/>
        <v>0.99337748344370858</v>
      </c>
      <c r="P71" s="13">
        <f t="shared" si="11"/>
        <v>302</v>
      </c>
      <c r="Q71" s="13">
        <f t="shared" si="12"/>
        <v>302</v>
      </c>
    </row>
    <row r="72" spans="1:17" ht="15.75">
      <c r="B72" s="16" t="s">
        <v>48</v>
      </c>
      <c r="C72" s="38" t="s">
        <v>1</v>
      </c>
      <c r="D72" s="14">
        <v>8</v>
      </c>
      <c r="E72" s="14">
        <v>215</v>
      </c>
      <c r="F72" s="14">
        <v>82</v>
      </c>
      <c r="G72" s="57">
        <f t="shared" si="13"/>
        <v>38.139534883720927</v>
      </c>
      <c r="H72" s="14">
        <v>83</v>
      </c>
      <c r="I72" s="56">
        <f t="shared" si="14"/>
        <v>38.604651162790695</v>
      </c>
      <c r="J72" s="14">
        <v>44</v>
      </c>
      <c r="K72" s="56">
        <f t="shared" si="15"/>
        <v>20.465116279069768</v>
      </c>
      <c r="L72" s="14">
        <v>6</v>
      </c>
      <c r="M72" s="56">
        <f t="shared" si="16"/>
        <v>2.7906976744186047</v>
      </c>
      <c r="N72" s="14"/>
      <c r="O72" s="56">
        <f t="shared" ref="O72:O106" si="17">N72*100/E72</f>
        <v>0</v>
      </c>
      <c r="P72" s="13">
        <f t="shared" si="11"/>
        <v>215</v>
      </c>
      <c r="Q72" s="13">
        <f t="shared" si="12"/>
        <v>215</v>
      </c>
    </row>
    <row r="73" spans="1:17" ht="15.75">
      <c r="B73" s="16" t="s">
        <v>49</v>
      </c>
      <c r="C73" s="38" t="s">
        <v>1</v>
      </c>
      <c r="D73" s="14">
        <v>8</v>
      </c>
      <c r="E73" s="14">
        <v>608</v>
      </c>
      <c r="F73" s="14">
        <v>94</v>
      </c>
      <c r="G73" s="57">
        <f t="shared" si="13"/>
        <v>15.460526315789474</v>
      </c>
      <c r="H73" s="14">
        <v>213</v>
      </c>
      <c r="I73" s="56">
        <f t="shared" si="14"/>
        <v>35.032894736842103</v>
      </c>
      <c r="J73" s="14">
        <v>255</v>
      </c>
      <c r="K73" s="56">
        <f t="shared" si="15"/>
        <v>41.940789473684212</v>
      </c>
      <c r="L73" s="14">
        <v>42</v>
      </c>
      <c r="M73" s="56">
        <f t="shared" si="16"/>
        <v>6.9078947368421053</v>
      </c>
      <c r="N73" s="14">
        <v>4</v>
      </c>
      <c r="O73" s="56">
        <f t="shared" si="17"/>
        <v>0.65789473684210531</v>
      </c>
      <c r="P73" s="13">
        <f t="shared" si="11"/>
        <v>608</v>
      </c>
      <c r="Q73" s="13">
        <f t="shared" si="12"/>
        <v>608</v>
      </c>
    </row>
    <row r="74" spans="1:17" ht="15.75">
      <c r="B74" s="16" t="s">
        <v>51</v>
      </c>
      <c r="C74" s="38" t="s">
        <v>1</v>
      </c>
      <c r="D74" s="14">
        <v>8</v>
      </c>
      <c r="E74" s="14">
        <v>226</v>
      </c>
      <c r="F74" s="14">
        <v>46</v>
      </c>
      <c r="G74" s="57">
        <f t="shared" si="13"/>
        <v>20.353982300884955</v>
      </c>
      <c r="H74" s="14">
        <v>43</v>
      </c>
      <c r="I74" s="56">
        <f t="shared" si="14"/>
        <v>19.026548672566371</v>
      </c>
      <c r="J74" s="14">
        <v>113</v>
      </c>
      <c r="K74" s="56">
        <f t="shared" si="15"/>
        <v>50</v>
      </c>
      <c r="L74" s="14">
        <v>24</v>
      </c>
      <c r="M74" s="56">
        <f t="shared" si="16"/>
        <v>10.619469026548673</v>
      </c>
      <c r="N74" s="14">
        <v>0</v>
      </c>
      <c r="O74" s="56">
        <f t="shared" si="17"/>
        <v>0</v>
      </c>
      <c r="P74" s="13">
        <f t="shared" si="11"/>
        <v>226</v>
      </c>
      <c r="Q74" s="13">
        <f t="shared" si="12"/>
        <v>226</v>
      </c>
    </row>
    <row r="75" spans="1:17" ht="15.75">
      <c r="B75" s="16" t="s">
        <v>52</v>
      </c>
      <c r="C75" s="38" t="s">
        <v>1</v>
      </c>
      <c r="D75" s="14">
        <v>8</v>
      </c>
      <c r="E75" s="14">
        <v>211</v>
      </c>
      <c r="F75" s="14">
        <v>12</v>
      </c>
      <c r="G75" s="57">
        <f t="shared" si="13"/>
        <v>5.6872037914691944</v>
      </c>
      <c r="H75" s="14">
        <v>75</v>
      </c>
      <c r="I75" s="56">
        <f t="shared" si="14"/>
        <v>35.545023696682463</v>
      </c>
      <c r="J75" s="14">
        <v>75</v>
      </c>
      <c r="K75" s="56">
        <f t="shared" si="15"/>
        <v>35.545023696682463</v>
      </c>
      <c r="L75" s="14">
        <v>31</v>
      </c>
      <c r="M75" s="56">
        <f t="shared" si="16"/>
        <v>14.691943127962086</v>
      </c>
      <c r="N75" s="14">
        <v>18</v>
      </c>
      <c r="O75" s="56">
        <f t="shared" si="17"/>
        <v>8.5308056872037916</v>
      </c>
      <c r="P75" s="13">
        <f t="shared" si="11"/>
        <v>211</v>
      </c>
      <c r="Q75" s="13">
        <f t="shared" si="12"/>
        <v>211</v>
      </c>
    </row>
    <row r="76" spans="1:17" ht="15.75">
      <c r="B76" s="16" t="s">
        <v>53</v>
      </c>
      <c r="C76" s="38" t="s">
        <v>1</v>
      </c>
      <c r="D76" s="14">
        <v>8</v>
      </c>
      <c r="E76" s="14">
        <v>266</v>
      </c>
      <c r="F76" s="14">
        <v>34</v>
      </c>
      <c r="G76" s="57">
        <f t="shared" si="13"/>
        <v>12.781954887218046</v>
      </c>
      <c r="H76" s="14">
        <v>92</v>
      </c>
      <c r="I76" s="56">
        <f t="shared" si="14"/>
        <v>34.586466165413533</v>
      </c>
      <c r="J76" s="14">
        <v>108</v>
      </c>
      <c r="K76" s="56">
        <f t="shared" si="15"/>
        <v>40.601503759398497</v>
      </c>
      <c r="L76" s="14">
        <v>31</v>
      </c>
      <c r="M76" s="56">
        <f t="shared" si="16"/>
        <v>11.654135338345865</v>
      </c>
      <c r="N76" s="14">
        <v>1</v>
      </c>
      <c r="O76" s="56">
        <f t="shared" si="17"/>
        <v>0.37593984962406013</v>
      </c>
      <c r="P76" s="13">
        <f t="shared" si="11"/>
        <v>266</v>
      </c>
      <c r="Q76" s="13">
        <f t="shared" si="12"/>
        <v>266</v>
      </c>
    </row>
    <row r="77" spans="1:17" ht="15.75">
      <c r="C77" s="38" t="s">
        <v>1</v>
      </c>
      <c r="D77" s="14">
        <v>8</v>
      </c>
      <c r="E77" s="14">
        <f>SUM(E54:E76)</f>
        <v>5664</v>
      </c>
      <c r="F77" s="14">
        <f t="shared" ref="F77:Q77" si="18">SUM(F54:F76)</f>
        <v>1266</v>
      </c>
      <c r="G77" s="57">
        <f t="shared" si="13"/>
        <v>22.351694915254239</v>
      </c>
      <c r="H77" s="14">
        <f t="shared" si="18"/>
        <v>1852</v>
      </c>
      <c r="I77" s="56">
        <f t="shared" si="14"/>
        <v>32.697740112994353</v>
      </c>
      <c r="J77" s="14">
        <f t="shared" si="18"/>
        <v>1942</v>
      </c>
      <c r="K77" s="56">
        <f t="shared" si="15"/>
        <v>34.286723163841806</v>
      </c>
      <c r="L77" s="14">
        <f t="shared" si="18"/>
        <v>532</v>
      </c>
      <c r="M77" s="56">
        <f t="shared" si="16"/>
        <v>9.3926553672316384</v>
      </c>
      <c r="N77" s="14">
        <f t="shared" si="18"/>
        <v>72</v>
      </c>
      <c r="O77" s="56">
        <f t="shared" si="17"/>
        <v>1.271186440677966</v>
      </c>
      <c r="P77" s="14">
        <f t="shared" si="18"/>
        <v>5664</v>
      </c>
      <c r="Q77" s="14">
        <f t="shared" si="18"/>
        <v>5664</v>
      </c>
    </row>
    <row r="78" spans="1:17" ht="15.75">
      <c r="A78" s="16">
        <v>1</v>
      </c>
      <c r="B78" s="16" t="s">
        <v>30</v>
      </c>
      <c r="C78" s="38" t="s">
        <v>1</v>
      </c>
      <c r="D78" s="14">
        <v>9</v>
      </c>
      <c r="E78" s="14">
        <v>444</v>
      </c>
      <c r="F78" s="14">
        <v>100</v>
      </c>
      <c r="G78" s="57">
        <f t="shared" si="13"/>
        <v>22.522522522522522</v>
      </c>
      <c r="H78" s="14">
        <v>129</v>
      </c>
      <c r="I78" s="56">
        <f t="shared" si="14"/>
        <v>29.054054054054053</v>
      </c>
      <c r="J78" s="14">
        <v>182</v>
      </c>
      <c r="K78" s="56">
        <f t="shared" si="15"/>
        <v>40.990990990990994</v>
      </c>
      <c r="L78" s="14">
        <v>33</v>
      </c>
      <c r="M78" s="56">
        <f t="shared" si="16"/>
        <v>7.4324324324324325</v>
      </c>
      <c r="N78" s="14"/>
      <c r="O78" s="56">
        <f t="shared" si="17"/>
        <v>0</v>
      </c>
      <c r="P78" s="18">
        <f>E78</f>
        <v>444</v>
      </c>
      <c r="Q78" s="18">
        <f>F78+H78+J78+L78+N78</f>
        <v>444</v>
      </c>
    </row>
    <row r="79" spans="1:17" ht="15.75">
      <c r="A79" s="16">
        <v>2</v>
      </c>
      <c r="B79" s="16" t="s">
        <v>32</v>
      </c>
      <c r="C79" s="21" t="s">
        <v>31</v>
      </c>
      <c r="D79" s="14">
        <v>9</v>
      </c>
      <c r="E79" s="14">
        <v>268</v>
      </c>
      <c r="F79" s="14">
        <v>38</v>
      </c>
      <c r="G79" s="57">
        <f t="shared" si="13"/>
        <v>14.17910447761194</v>
      </c>
      <c r="H79" s="14">
        <v>83</v>
      </c>
      <c r="I79" s="56">
        <f t="shared" si="14"/>
        <v>30.970149253731343</v>
      </c>
      <c r="J79" s="14">
        <v>123</v>
      </c>
      <c r="K79" s="56">
        <f t="shared" si="15"/>
        <v>45.895522388059703</v>
      </c>
      <c r="L79" s="14">
        <v>23</v>
      </c>
      <c r="M79" s="56">
        <f t="shared" si="16"/>
        <v>8.5820895522388057</v>
      </c>
      <c r="N79" s="14">
        <v>1</v>
      </c>
      <c r="O79" s="56">
        <f t="shared" si="17"/>
        <v>0.37313432835820898</v>
      </c>
      <c r="P79" s="23">
        <f>E79</f>
        <v>268</v>
      </c>
      <c r="Q79" s="18">
        <f>F79+H79+J79+L79+N79</f>
        <v>268</v>
      </c>
    </row>
    <row r="80" spans="1:17" ht="15.75">
      <c r="A80" s="16">
        <v>3</v>
      </c>
      <c r="B80" s="16" t="s">
        <v>33</v>
      </c>
      <c r="C80" s="38" t="s">
        <v>1</v>
      </c>
      <c r="D80" s="14">
        <v>9</v>
      </c>
      <c r="E80" s="14">
        <v>179</v>
      </c>
      <c r="F80" s="14">
        <v>56</v>
      </c>
      <c r="G80" s="57">
        <f t="shared" si="13"/>
        <v>31.284916201117319</v>
      </c>
      <c r="H80" s="14">
        <v>57</v>
      </c>
      <c r="I80" s="56">
        <f t="shared" si="14"/>
        <v>31.843575418994412</v>
      </c>
      <c r="J80" s="14">
        <v>45</v>
      </c>
      <c r="K80" s="56">
        <f t="shared" si="15"/>
        <v>25.139664804469273</v>
      </c>
      <c r="L80" s="14">
        <v>21</v>
      </c>
      <c r="M80" s="56">
        <f t="shared" si="16"/>
        <v>11.731843575418994</v>
      </c>
      <c r="N80" s="14"/>
      <c r="O80" s="56">
        <f t="shared" si="17"/>
        <v>0</v>
      </c>
      <c r="P80" s="18">
        <f>E80</f>
        <v>179</v>
      </c>
      <c r="Q80" s="50">
        <f>F80+H80+J80+L80+N80</f>
        <v>179</v>
      </c>
    </row>
    <row r="81" spans="1:17" ht="15.75">
      <c r="A81" s="16">
        <v>4</v>
      </c>
      <c r="B81" s="16" t="s">
        <v>34</v>
      </c>
      <c r="C81" s="38" t="s">
        <v>1</v>
      </c>
      <c r="D81" s="14">
        <v>9</v>
      </c>
      <c r="E81" s="14">
        <v>167</v>
      </c>
      <c r="F81" s="14">
        <v>24</v>
      </c>
      <c r="G81" s="57">
        <f t="shared" si="13"/>
        <v>14.37125748502994</v>
      </c>
      <c r="H81" s="14">
        <v>68</v>
      </c>
      <c r="I81" s="56">
        <f t="shared" si="14"/>
        <v>40.718562874251496</v>
      </c>
      <c r="J81" s="14">
        <v>63</v>
      </c>
      <c r="K81" s="56">
        <f t="shared" si="15"/>
        <v>37.724550898203596</v>
      </c>
      <c r="L81" s="14">
        <v>12</v>
      </c>
      <c r="M81" s="56">
        <f t="shared" si="16"/>
        <v>7.1856287425149699</v>
      </c>
      <c r="N81" s="14">
        <v>0</v>
      </c>
      <c r="O81" s="56">
        <f t="shared" si="17"/>
        <v>0</v>
      </c>
      <c r="P81" s="18">
        <f>E81</f>
        <v>167</v>
      </c>
      <c r="Q81" s="14">
        <f>F81+H81+J81+L81+N81</f>
        <v>167</v>
      </c>
    </row>
    <row r="82" spans="1:17" ht="15.75">
      <c r="A82" s="16">
        <v>5</v>
      </c>
      <c r="B82" s="16" t="s">
        <v>35</v>
      </c>
      <c r="C82" s="38" t="s">
        <v>1</v>
      </c>
      <c r="D82" s="14">
        <v>9</v>
      </c>
      <c r="E82" s="14">
        <v>325</v>
      </c>
      <c r="F82" s="14">
        <v>114</v>
      </c>
      <c r="G82" s="57">
        <f t="shared" si="13"/>
        <v>35.07692307692308</v>
      </c>
      <c r="H82" s="14">
        <v>101</v>
      </c>
      <c r="I82" s="56">
        <f t="shared" si="14"/>
        <v>31.076923076923077</v>
      </c>
      <c r="J82" s="14">
        <v>83</v>
      </c>
      <c r="K82" s="56">
        <f t="shared" si="15"/>
        <v>25.53846153846154</v>
      </c>
      <c r="L82" s="14">
        <v>26</v>
      </c>
      <c r="M82" s="56">
        <f t="shared" si="16"/>
        <v>8</v>
      </c>
      <c r="N82" s="14">
        <v>1</v>
      </c>
      <c r="O82" s="56">
        <f t="shared" si="17"/>
        <v>0.30769230769230771</v>
      </c>
      <c r="P82" s="18">
        <f>E82</f>
        <v>325</v>
      </c>
      <c r="Q82" s="14">
        <f>F82+H82+J82+L82+N82</f>
        <v>325</v>
      </c>
    </row>
    <row r="83" spans="1:17" ht="15.75">
      <c r="A83" s="16">
        <v>6</v>
      </c>
      <c r="B83" s="16" t="s">
        <v>36</v>
      </c>
      <c r="C83" s="41" t="s">
        <v>1</v>
      </c>
      <c r="D83" s="44">
        <v>9</v>
      </c>
      <c r="E83" s="14">
        <v>179</v>
      </c>
      <c r="F83" s="14">
        <v>45</v>
      </c>
      <c r="G83" s="57">
        <f t="shared" si="13"/>
        <v>25.139664804469273</v>
      </c>
      <c r="H83" s="14">
        <v>80</v>
      </c>
      <c r="I83" s="56">
        <f t="shared" si="14"/>
        <v>44.692737430167597</v>
      </c>
      <c r="J83" s="14">
        <v>52</v>
      </c>
      <c r="K83" s="56">
        <f t="shared" si="15"/>
        <v>29.050279329608937</v>
      </c>
      <c r="L83" s="14">
        <v>2</v>
      </c>
      <c r="M83" s="56">
        <f t="shared" si="16"/>
        <v>1.1173184357541899</v>
      </c>
      <c r="N83" s="14">
        <v>0</v>
      </c>
      <c r="O83" s="56">
        <f t="shared" si="17"/>
        <v>0</v>
      </c>
      <c r="P83" s="51">
        <v>179</v>
      </c>
      <c r="Q83" s="44">
        <v>179</v>
      </c>
    </row>
    <row r="84" spans="1:17" ht="15.75">
      <c r="A84" s="16">
        <v>7</v>
      </c>
      <c r="B84" s="16" t="s">
        <v>37</v>
      </c>
      <c r="C84" s="38" t="s">
        <v>1</v>
      </c>
      <c r="D84" s="14">
        <v>9</v>
      </c>
      <c r="E84" s="14">
        <v>131</v>
      </c>
      <c r="F84" s="14">
        <v>12</v>
      </c>
      <c r="G84" s="57">
        <f t="shared" si="13"/>
        <v>9.1603053435114496</v>
      </c>
      <c r="H84" s="14">
        <v>41</v>
      </c>
      <c r="I84" s="56">
        <f t="shared" si="14"/>
        <v>31.297709923664122</v>
      </c>
      <c r="J84" s="14">
        <v>62</v>
      </c>
      <c r="K84" s="56">
        <f t="shared" si="15"/>
        <v>47.328244274809158</v>
      </c>
      <c r="L84" s="14">
        <v>16</v>
      </c>
      <c r="M84" s="56">
        <f t="shared" si="16"/>
        <v>12.213740458015268</v>
      </c>
      <c r="N84" s="14">
        <v>0</v>
      </c>
      <c r="O84" s="56">
        <f t="shared" si="17"/>
        <v>0</v>
      </c>
      <c r="P84" s="18">
        <f t="shared" ref="P84:P99" si="19">E84</f>
        <v>131</v>
      </c>
      <c r="Q84" s="14">
        <f t="shared" ref="Q84:Q99" si="20">F84+H84+J84+L84+N84</f>
        <v>131</v>
      </c>
    </row>
    <row r="85" spans="1:17" ht="15.75">
      <c r="A85" s="16">
        <v>8</v>
      </c>
      <c r="B85" s="16" t="s">
        <v>38</v>
      </c>
      <c r="C85" s="38" t="s">
        <v>1</v>
      </c>
      <c r="D85" s="14">
        <v>9</v>
      </c>
      <c r="E85" s="14">
        <v>134</v>
      </c>
      <c r="F85" s="14">
        <v>69</v>
      </c>
      <c r="G85" s="57">
        <f t="shared" si="13"/>
        <v>51.492537313432834</v>
      </c>
      <c r="H85" s="14">
        <v>40</v>
      </c>
      <c r="I85" s="56">
        <f t="shared" si="14"/>
        <v>29.850746268656717</v>
      </c>
      <c r="J85" s="14">
        <v>25</v>
      </c>
      <c r="K85" s="56">
        <f t="shared" si="15"/>
        <v>18.656716417910449</v>
      </c>
      <c r="L85" s="14">
        <v>0</v>
      </c>
      <c r="M85" s="56">
        <f t="shared" si="16"/>
        <v>0</v>
      </c>
      <c r="N85" s="14">
        <v>0</v>
      </c>
      <c r="O85" s="56">
        <f t="shared" si="17"/>
        <v>0</v>
      </c>
      <c r="P85" s="18">
        <f t="shared" si="19"/>
        <v>134</v>
      </c>
      <c r="Q85" s="18">
        <f t="shared" si="20"/>
        <v>134</v>
      </c>
    </row>
    <row r="86" spans="1:17" ht="15.75">
      <c r="A86" s="16">
        <v>9</v>
      </c>
      <c r="B86" s="16" t="s">
        <v>39</v>
      </c>
      <c r="C86" s="38" t="s">
        <v>1</v>
      </c>
      <c r="D86" s="14">
        <v>9</v>
      </c>
      <c r="E86" s="14">
        <v>202</v>
      </c>
      <c r="F86" s="14">
        <v>27</v>
      </c>
      <c r="G86" s="57">
        <f t="shared" si="13"/>
        <v>13.366336633663366</v>
      </c>
      <c r="H86" s="14">
        <v>90</v>
      </c>
      <c r="I86" s="56">
        <f t="shared" si="14"/>
        <v>44.554455445544555</v>
      </c>
      <c r="J86" s="14">
        <v>78</v>
      </c>
      <c r="K86" s="56">
        <f t="shared" si="15"/>
        <v>38.613861386138616</v>
      </c>
      <c r="L86" s="14">
        <v>7</v>
      </c>
      <c r="M86" s="56">
        <f t="shared" si="16"/>
        <v>3.4653465346534653</v>
      </c>
      <c r="N86" s="14">
        <v>0</v>
      </c>
      <c r="O86" s="56">
        <f t="shared" si="17"/>
        <v>0</v>
      </c>
      <c r="P86" s="18">
        <f t="shared" si="19"/>
        <v>202</v>
      </c>
      <c r="Q86" s="18">
        <f t="shared" si="20"/>
        <v>202</v>
      </c>
    </row>
    <row r="87" spans="1:17" ht="15.75">
      <c r="A87" s="16">
        <v>10</v>
      </c>
      <c r="B87" s="16" t="s">
        <v>40</v>
      </c>
      <c r="C87" s="38" t="s">
        <v>1</v>
      </c>
      <c r="D87" s="14">
        <v>9</v>
      </c>
      <c r="E87" s="14">
        <v>155</v>
      </c>
      <c r="F87" s="14">
        <v>20</v>
      </c>
      <c r="G87" s="57">
        <f t="shared" si="13"/>
        <v>12.903225806451612</v>
      </c>
      <c r="H87" s="14">
        <v>37</v>
      </c>
      <c r="I87" s="56">
        <f t="shared" si="14"/>
        <v>23.870967741935484</v>
      </c>
      <c r="J87" s="14">
        <v>57</v>
      </c>
      <c r="K87" s="56">
        <f t="shared" si="15"/>
        <v>36.774193548387096</v>
      </c>
      <c r="L87" s="14">
        <v>40</v>
      </c>
      <c r="M87" s="56">
        <f t="shared" si="16"/>
        <v>25.806451612903224</v>
      </c>
      <c r="N87" s="14">
        <v>1</v>
      </c>
      <c r="O87" s="56">
        <f t="shared" si="17"/>
        <v>0.64516129032258063</v>
      </c>
      <c r="P87" s="18">
        <f t="shared" si="19"/>
        <v>155</v>
      </c>
      <c r="Q87" s="18">
        <f t="shared" si="20"/>
        <v>155</v>
      </c>
    </row>
    <row r="88" spans="1:17" ht="15.75">
      <c r="A88" s="16">
        <v>11</v>
      </c>
      <c r="B88" s="16" t="s">
        <v>41</v>
      </c>
      <c r="C88" s="38" t="s">
        <v>1</v>
      </c>
      <c r="D88" s="54">
        <v>9</v>
      </c>
      <c r="E88" s="14">
        <v>109</v>
      </c>
      <c r="F88" s="14">
        <v>19</v>
      </c>
      <c r="G88" s="57">
        <f t="shared" si="13"/>
        <v>17.431192660550458</v>
      </c>
      <c r="H88" s="14">
        <v>30</v>
      </c>
      <c r="I88" s="56">
        <f t="shared" si="14"/>
        <v>27.522935779816514</v>
      </c>
      <c r="J88" s="14">
        <v>41</v>
      </c>
      <c r="K88" s="56">
        <f t="shared" si="15"/>
        <v>37.61467889908257</v>
      </c>
      <c r="L88" s="14">
        <v>19</v>
      </c>
      <c r="M88" s="56">
        <f t="shared" si="16"/>
        <v>17.431192660550458</v>
      </c>
      <c r="N88" s="14">
        <v>0</v>
      </c>
      <c r="O88" s="56">
        <f t="shared" si="17"/>
        <v>0</v>
      </c>
      <c r="P88" s="18">
        <f t="shared" si="19"/>
        <v>109</v>
      </c>
      <c r="Q88" s="18">
        <f t="shared" si="20"/>
        <v>109</v>
      </c>
    </row>
    <row r="89" spans="1:17" ht="15.75">
      <c r="A89" s="16">
        <v>12</v>
      </c>
      <c r="B89" s="16" t="s">
        <v>42</v>
      </c>
      <c r="C89" s="53" t="s">
        <v>1</v>
      </c>
      <c r="D89" s="14">
        <v>9</v>
      </c>
      <c r="E89" s="14">
        <v>162</v>
      </c>
      <c r="F89" s="14">
        <v>47</v>
      </c>
      <c r="G89" s="57">
        <f t="shared" si="13"/>
        <v>29.012345679012345</v>
      </c>
      <c r="H89" s="14">
        <v>72</v>
      </c>
      <c r="I89" s="56">
        <f t="shared" si="14"/>
        <v>44.444444444444443</v>
      </c>
      <c r="J89" s="14">
        <v>40</v>
      </c>
      <c r="K89" s="56">
        <f t="shared" si="15"/>
        <v>24.691358024691358</v>
      </c>
      <c r="L89" s="14">
        <v>3</v>
      </c>
      <c r="M89" s="56">
        <f t="shared" si="16"/>
        <v>1.8518518518518519</v>
      </c>
      <c r="N89" s="14"/>
      <c r="O89" s="56">
        <f t="shared" si="17"/>
        <v>0</v>
      </c>
      <c r="P89" s="18">
        <f t="shared" si="19"/>
        <v>162</v>
      </c>
      <c r="Q89" s="17">
        <f t="shared" si="20"/>
        <v>162</v>
      </c>
    </row>
    <row r="90" spans="1:17" ht="15.75">
      <c r="A90" s="16">
        <v>13</v>
      </c>
      <c r="B90" s="16" t="s">
        <v>43</v>
      </c>
      <c r="C90" s="38" t="s">
        <v>1</v>
      </c>
      <c r="D90" s="14">
        <v>9</v>
      </c>
      <c r="E90" s="14">
        <v>201</v>
      </c>
      <c r="F90" s="14">
        <v>55</v>
      </c>
      <c r="G90" s="57">
        <f t="shared" si="13"/>
        <v>27.363184079601989</v>
      </c>
      <c r="H90" s="14">
        <v>75</v>
      </c>
      <c r="I90" s="56">
        <f t="shared" si="14"/>
        <v>37.313432835820898</v>
      </c>
      <c r="J90" s="14">
        <v>70</v>
      </c>
      <c r="K90" s="56">
        <f t="shared" si="15"/>
        <v>34.82587064676617</v>
      </c>
      <c r="L90" s="14">
        <v>1</v>
      </c>
      <c r="M90" s="56">
        <f t="shared" si="16"/>
        <v>0.49751243781094528</v>
      </c>
      <c r="N90" s="14">
        <v>0</v>
      </c>
      <c r="O90" s="56">
        <f t="shared" si="17"/>
        <v>0</v>
      </c>
      <c r="P90" s="18">
        <f t="shared" si="19"/>
        <v>201</v>
      </c>
      <c r="Q90" s="18">
        <f t="shared" si="20"/>
        <v>201</v>
      </c>
    </row>
    <row r="91" spans="1:17" ht="15.75">
      <c r="A91" s="16">
        <v>14</v>
      </c>
      <c r="B91" s="16" t="s">
        <v>44</v>
      </c>
      <c r="C91" s="29" t="s">
        <v>1</v>
      </c>
      <c r="D91" s="14">
        <v>9</v>
      </c>
      <c r="E91" s="14">
        <v>83</v>
      </c>
      <c r="F91" s="14">
        <v>6</v>
      </c>
      <c r="G91" s="57">
        <f t="shared" si="13"/>
        <v>7.2289156626506026</v>
      </c>
      <c r="H91" s="14">
        <v>27</v>
      </c>
      <c r="I91" s="56">
        <f t="shared" si="14"/>
        <v>32.53012048192771</v>
      </c>
      <c r="J91" s="14">
        <v>37</v>
      </c>
      <c r="K91" s="56">
        <f t="shared" si="15"/>
        <v>44.578313253012048</v>
      </c>
      <c r="L91" s="14">
        <v>13</v>
      </c>
      <c r="M91" s="56">
        <f t="shared" si="16"/>
        <v>15.662650602409638</v>
      </c>
      <c r="N91" s="14">
        <v>0</v>
      </c>
      <c r="O91" s="56">
        <f t="shared" si="17"/>
        <v>0</v>
      </c>
      <c r="P91" s="14">
        <f t="shared" si="19"/>
        <v>83</v>
      </c>
      <c r="Q91" s="18">
        <f t="shared" si="20"/>
        <v>83</v>
      </c>
    </row>
    <row r="92" spans="1:17" ht="15.75">
      <c r="A92" s="16">
        <v>15</v>
      </c>
      <c r="B92" s="16" t="s">
        <v>54</v>
      </c>
      <c r="C92" s="38" t="s">
        <v>1</v>
      </c>
      <c r="D92" s="14">
        <v>9</v>
      </c>
      <c r="E92" s="14">
        <v>73</v>
      </c>
      <c r="F92" s="14">
        <v>24</v>
      </c>
      <c r="G92" s="57">
        <f t="shared" si="13"/>
        <v>32.876712328767127</v>
      </c>
      <c r="H92" s="14">
        <v>18</v>
      </c>
      <c r="I92" s="56">
        <f t="shared" si="14"/>
        <v>24.657534246575342</v>
      </c>
      <c r="J92" s="14">
        <v>20</v>
      </c>
      <c r="K92" s="56">
        <f t="shared" si="15"/>
        <v>27.397260273972602</v>
      </c>
      <c r="L92" s="14">
        <v>11</v>
      </c>
      <c r="M92" s="56">
        <f t="shared" si="16"/>
        <v>15.068493150684931</v>
      </c>
      <c r="N92" s="14">
        <v>0</v>
      </c>
      <c r="O92" s="56">
        <f t="shared" si="17"/>
        <v>0</v>
      </c>
      <c r="P92" s="18">
        <f t="shared" si="19"/>
        <v>73</v>
      </c>
      <c r="Q92" s="18">
        <f t="shared" si="20"/>
        <v>73</v>
      </c>
    </row>
    <row r="93" spans="1:17" ht="15.75">
      <c r="A93" s="16">
        <v>16</v>
      </c>
      <c r="B93" s="16" t="s">
        <v>45</v>
      </c>
      <c r="C93" s="38" t="s">
        <v>1</v>
      </c>
      <c r="D93" s="14">
        <v>9</v>
      </c>
      <c r="E93" s="14">
        <v>116</v>
      </c>
      <c r="F93" s="14">
        <v>16</v>
      </c>
      <c r="G93" s="57">
        <f t="shared" si="13"/>
        <v>13.793103448275861</v>
      </c>
      <c r="H93" s="14">
        <v>52</v>
      </c>
      <c r="I93" s="56">
        <f t="shared" si="14"/>
        <v>44.827586206896555</v>
      </c>
      <c r="J93" s="14">
        <v>46</v>
      </c>
      <c r="K93" s="56">
        <f t="shared" si="15"/>
        <v>39.655172413793103</v>
      </c>
      <c r="L93" s="14">
        <v>2</v>
      </c>
      <c r="M93" s="56">
        <f t="shared" si="16"/>
        <v>1.7241379310344827</v>
      </c>
      <c r="N93" s="14">
        <v>0</v>
      </c>
      <c r="O93" s="56">
        <f t="shared" si="17"/>
        <v>0</v>
      </c>
      <c r="P93" s="18">
        <f t="shared" si="19"/>
        <v>116</v>
      </c>
      <c r="Q93" s="18">
        <f t="shared" si="20"/>
        <v>116</v>
      </c>
    </row>
    <row r="94" spans="1:17" ht="15.75">
      <c r="A94" s="16">
        <v>17</v>
      </c>
      <c r="B94" s="16" t="s">
        <v>46</v>
      </c>
      <c r="C94" s="38" t="s">
        <v>1</v>
      </c>
      <c r="D94" s="14">
        <v>9</v>
      </c>
      <c r="E94" s="14">
        <v>84</v>
      </c>
      <c r="F94" s="14">
        <v>14</v>
      </c>
      <c r="G94" s="57">
        <f t="shared" si="13"/>
        <v>16.666666666666668</v>
      </c>
      <c r="H94" s="14">
        <v>29</v>
      </c>
      <c r="I94" s="56">
        <f t="shared" si="14"/>
        <v>34.523809523809526</v>
      </c>
      <c r="J94" s="14">
        <v>33</v>
      </c>
      <c r="K94" s="56">
        <f t="shared" si="15"/>
        <v>39.285714285714285</v>
      </c>
      <c r="L94" s="14">
        <v>8</v>
      </c>
      <c r="M94" s="56">
        <f t="shared" si="16"/>
        <v>9.5238095238095237</v>
      </c>
      <c r="N94" s="14">
        <v>0</v>
      </c>
      <c r="O94" s="56">
        <f t="shared" si="17"/>
        <v>0</v>
      </c>
      <c r="P94" s="18">
        <f t="shared" si="19"/>
        <v>84</v>
      </c>
      <c r="Q94" s="18">
        <f t="shared" si="20"/>
        <v>84</v>
      </c>
    </row>
    <row r="95" spans="1:17" ht="15.75">
      <c r="A95" s="16">
        <v>18</v>
      </c>
      <c r="B95" s="16" t="s">
        <v>47</v>
      </c>
      <c r="C95" s="38" t="s">
        <v>1</v>
      </c>
      <c r="D95" s="14">
        <v>9</v>
      </c>
      <c r="E95" s="14">
        <v>238</v>
      </c>
      <c r="F95" s="14">
        <v>78</v>
      </c>
      <c r="G95" s="57">
        <f t="shared" si="13"/>
        <v>32.773109243697476</v>
      </c>
      <c r="H95" s="14">
        <v>86</v>
      </c>
      <c r="I95" s="56">
        <f t="shared" si="14"/>
        <v>36.134453781512605</v>
      </c>
      <c r="J95" s="14">
        <v>64</v>
      </c>
      <c r="K95" s="56">
        <f t="shared" si="15"/>
        <v>26.890756302521009</v>
      </c>
      <c r="L95" s="14">
        <v>10</v>
      </c>
      <c r="M95" s="56">
        <f t="shared" si="16"/>
        <v>4.2016806722689077</v>
      </c>
      <c r="N95" s="14">
        <v>0</v>
      </c>
      <c r="O95" s="56">
        <f t="shared" si="17"/>
        <v>0</v>
      </c>
      <c r="P95" s="18">
        <f t="shared" si="19"/>
        <v>238</v>
      </c>
      <c r="Q95" s="18">
        <f t="shared" si="20"/>
        <v>238</v>
      </c>
    </row>
    <row r="96" spans="1:17" ht="15.75">
      <c r="A96" s="16">
        <v>19</v>
      </c>
      <c r="B96" s="16" t="s">
        <v>48</v>
      </c>
      <c r="C96" s="38" t="s">
        <v>1</v>
      </c>
      <c r="D96" s="14">
        <v>9</v>
      </c>
      <c r="E96" s="14">
        <v>168</v>
      </c>
      <c r="F96" s="14">
        <v>65</v>
      </c>
      <c r="G96" s="57">
        <f t="shared" si="13"/>
        <v>38.69047619047619</v>
      </c>
      <c r="H96" s="14">
        <v>56</v>
      </c>
      <c r="I96" s="56">
        <f t="shared" si="14"/>
        <v>33.333333333333336</v>
      </c>
      <c r="J96" s="14">
        <v>43</v>
      </c>
      <c r="K96" s="56">
        <f t="shared" si="15"/>
        <v>25.595238095238095</v>
      </c>
      <c r="L96" s="14">
        <v>4</v>
      </c>
      <c r="M96" s="56">
        <f t="shared" si="16"/>
        <v>2.3809523809523809</v>
      </c>
      <c r="N96" s="14"/>
      <c r="O96" s="56">
        <f t="shared" si="17"/>
        <v>0</v>
      </c>
      <c r="P96" s="18">
        <f t="shared" si="19"/>
        <v>168</v>
      </c>
      <c r="Q96" s="52">
        <f t="shared" si="20"/>
        <v>168</v>
      </c>
    </row>
    <row r="97" spans="1:17" ht="15.75">
      <c r="A97" s="16">
        <v>20</v>
      </c>
      <c r="B97" s="16" t="s">
        <v>49</v>
      </c>
      <c r="C97" s="38" t="s">
        <v>1</v>
      </c>
      <c r="D97" s="14">
        <v>9</v>
      </c>
      <c r="E97" s="14">
        <v>509</v>
      </c>
      <c r="F97" s="14">
        <v>80</v>
      </c>
      <c r="G97" s="57">
        <f t="shared" si="13"/>
        <v>15.717092337917485</v>
      </c>
      <c r="H97" s="14">
        <v>164</v>
      </c>
      <c r="I97" s="56">
        <f t="shared" si="14"/>
        <v>32.220039292730846</v>
      </c>
      <c r="J97" s="14">
        <v>219</v>
      </c>
      <c r="K97" s="56">
        <f t="shared" si="15"/>
        <v>43.025540275049117</v>
      </c>
      <c r="L97" s="14">
        <v>44</v>
      </c>
      <c r="M97" s="56">
        <f t="shared" si="16"/>
        <v>8.6444007858546161</v>
      </c>
      <c r="N97" s="14">
        <v>2</v>
      </c>
      <c r="O97" s="56">
        <f t="shared" si="17"/>
        <v>0.39292730844793711</v>
      </c>
      <c r="P97" s="18">
        <f t="shared" si="19"/>
        <v>509</v>
      </c>
      <c r="Q97" s="18">
        <f t="shared" si="20"/>
        <v>509</v>
      </c>
    </row>
    <row r="98" spans="1:17" ht="15.75">
      <c r="A98" s="16">
        <v>21</v>
      </c>
      <c r="B98" s="16" t="s">
        <v>51</v>
      </c>
      <c r="C98" s="38" t="s">
        <v>1</v>
      </c>
      <c r="D98" s="14">
        <v>9</v>
      </c>
      <c r="E98" s="14">
        <v>171</v>
      </c>
      <c r="F98" s="14">
        <v>52</v>
      </c>
      <c r="G98" s="57">
        <f t="shared" si="13"/>
        <v>30.4093567251462</v>
      </c>
      <c r="H98" s="14">
        <v>56</v>
      </c>
      <c r="I98" s="56">
        <f t="shared" si="14"/>
        <v>32.748538011695906</v>
      </c>
      <c r="J98" s="14">
        <v>45</v>
      </c>
      <c r="K98" s="56">
        <f t="shared" si="15"/>
        <v>26.315789473684209</v>
      </c>
      <c r="L98" s="14">
        <v>18</v>
      </c>
      <c r="M98" s="56">
        <f t="shared" si="16"/>
        <v>10.526315789473685</v>
      </c>
      <c r="N98" s="14">
        <v>0</v>
      </c>
      <c r="O98" s="56">
        <f t="shared" si="17"/>
        <v>0</v>
      </c>
      <c r="P98" s="18">
        <f t="shared" si="19"/>
        <v>171</v>
      </c>
      <c r="Q98" s="18">
        <f t="shared" si="20"/>
        <v>171</v>
      </c>
    </row>
    <row r="99" spans="1:17" ht="15.75">
      <c r="A99" s="16">
        <v>22</v>
      </c>
      <c r="B99" s="16" t="s">
        <v>52</v>
      </c>
      <c r="C99" s="38" t="s">
        <v>1</v>
      </c>
      <c r="D99" s="14">
        <v>9</v>
      </c>
      <c r="E99" s="14">
        <v>178</v>
      </c>
      <c r="F99" s="14">
        <v>25</v>
      </c>
      <c r="G99" s="57">
        <f t="shared" si="13"/>
        <v>14.044943820224718</v>
      </c>
      <c r="H99" s="14">
        <v>65</v>
      </c>
      <c r="I99" s="56">
        <f t="shared" si="14"/>
        <v>36.516853932584269</v>
      </c>
      <c r="J99" s="14">
        <v>80</v>
      </c>
      <c r="K99" s="56">
        <f t="shared" si="15"/>
        <v>44.943820224719104</v>
      </c>
      <c r="L99" s="14">
        <v>8</v>
      </c>
      <c r="M99" s="56">
        <f t="shared" si="16"/>
        <v>4.4943820224719104</v>
      </c>
      <c r="N99" s="14">
        <v>0</v>
      </c>
      <c r="O99" s="56">
        <f t="shared" si="17"/>
        <v>0</v>
      </c>
      <c r="P99" s="18">
        <f t="shared" si="19"/>
        <v>178</v>
      </c>
      <c r="Q99" s="18">
        <f t="shared" si="20"/>
        <v>178</v>
      </c>
    </row>
    <row r="100" spans="1:17" ht="15.75">
      <c r="A100" s="16">
        <v>23</v>
      </c>
      <c r="B100" s="16" t="s">
        <v>53</v>
      </c>
      <c r="C100" s="38" t="s">
        <v>1</v>
      </c>
      <c r="D100" s="14">
        <v>9</v>
      </c>
      <c r="E100" s="14">
        <v>194</v>
      </c>
      <c r="F100" s="14">
        <v>43</v>
      </c>
      <c r="G100" s="57">
        <f t="shared" si="13"/>
        <v>22.164948453608247</v>
      </c>
      <c r="H100" s="14">
        <v>55</v>
      </c>
      <c r="I100" s="56">
        <f t="shared" si="14"/>
        <v>28.350515463917525</v>
      </c>
      <c r="J100" s="14">
        <v>54</v>
      </c>
      <c r="K100" s="56">
        <f t="shared" si="15"/>
        <v>27.835051546391753</v>
      </c>
      <c r="L100" s="14">
        <v>42</v>
      </c>
      <c r="M100" s="56">
        <f t="shared" si="16"/>
        <v>21.649484536082475</v>
      </c>
      <c r="N100" s="14">
        <v>0</v>
      </c>
      <c r="O100" s="56">
        <f t="shared" si="17"/>
        <v>0</v>
      </c>
      <c r="P100" s="18">
        <v>194</v>
      </c>
      <c r="Q100" s="18">
        <v>194</v>
      </c>
    </row>
    <row r="101" spans="1:17" ht="15.75">
      <c r="C101" s="38" t="s">
        <v>1</v>
      </c>
      <c r="D101" s="14">
        <v>9</v>
      </c>
      <c r="E101" s="14">
        <f>SUM(E78:E100)</f>
        <v>4470</v>
      </c>
      <c r="F101" s="14">
        <f t="shared" ref="F101:Q101" si="21">SUM(F78:F100)</f>
        <v>1029</v>
      </c>
      <c r="G101" s="57">
        <f t="shared" si="13"/>
        <v>23.020134228187921</v>
      </c>
      <c r="H101" s="14">
        <f t="shared" si="21"/>
        <v>1511</v>
      </c>
      <c r="I101" s="56">
        <f t="shared" si="14"/>
        <v>33.803131991051451</v>
      </c>
      <c r="J101" s="14">
        <f t="shared" si="21"/>
        <v>1562</v>
      </c>
      <c r="K101" s="56">
        <f t="shared" si="15"/>
        <v>34.944071588366889</v>
      </c>
      <c r="L101" s="14">
        <f t="shared" si="21"/>
        <v>363</v>
      </c>
      <c r="M101" s="56">
        <f t="shared" si="16"/>
        <v>8.1208053691275168</v>
      </c>
      <c r="N101" s="14">
        <f t="shared" si="21"/>
        <v>5</v>
      </c>
      <c r="O101" s="56">
        <f t="shared" si="17"/>
        <v>0.11185682326621924</v>
      </c>
      <c r="P101" s="55">
        <f t="shared" si="21"/>
        <v>4470</v>
      </c>
      <c r="Q101" s="55">
        <f t="shared" si="21"/>
        <v>4470</v>
      </c>
    </row>
    <row r="102" spans="1:17" ht="15.75">
      <c r="C102" s="55"/>
      <c r="D102" s="55">
        <f t="shared" ref="D102:Q102" si="22">D29</f>
        <v>6</v>
      </c>
      <c r="E102" s="55">
        <f t="shared" si="22"/>
        <v>6021</v>
      </c>
      <c r="F102" s="55">
        <f t="shared" si="22"/>
        <v>1954</v>
      </c>
      <c r="G102" s="57">
        <f t="shared" si="13"/>
        <v>32.45308088357416</v>
      </c>
      <c r="H102" s="55">
        <f t="shared" si="22"/>
        <v>1649</v>
      </c>
      <c r="I102" s="56">
        <f t="shared" si="14"/>
        <v>27.387477163261917</v>
      </c>
      <c r="J102" s="55">
        <f t="shared" si="22"/>
        <v>1667</v>
      </c>
      <c r="K102" s="56">
        <f t="shared" si="15"/>
        <v>27.68643082544428</v>
      </c>
      <c r="L102" s="55">
        <f t="shared" si="22"/>
        <v>651</v>
      </c>
      <c r="M102" s="56">
        <f t="shared" si="16"/>
        <v>10.812157448928749</v>
      </c>
      <c r="N102" s="55">
        <f t="shared" si="22"/>
        <v>100</v>
      </c>
      <c r="O102" s="56">
        <f t="shared" si="17"/>
        <v>1.6608536787908985</v>
      </c>
      <c r="P102" s="55">
        <f t="shared" si="22"/>
        <v>6021</v>
      </c>
      <c r="Q102" s="55">
        <f t="shared" si="22"/>
        <v>6021</v>
      </c>
    </row>
    <row r="103" spans="1:17" ht="15.75">
      <c r="C103" s="55"/>
      <c r="D103" s="55">
        <f t="shared" ref="D103:Q103" si="23">D53</f>
        <v>7</v>
      </c>
      <c r="E103" s="55">
        <f t="shared" si="23"/>
        <v>5744</v>
      </c>
      <c r="F103" s="55">
        <f t="shared" si="23"/>
        <v>1650</v>
      </c>
      <c r="G103" s="57">
        <f t="shared" si="13"/>
        <v>28.725626740947074</v>
      </c>
      <c r="H103" s="55">
        <f t="shared" si="23"/>
        <v>1620</v>
      </c>
      <c r="I103" s="56">
        <f t="shared" si="14"/>
        <v>28.203342618384401</v>
      </c>
      <c r="J103" s="55">
        <f t="shared" si="23"/>
        <v>1800</v>
      </c>
      <c r="K103" s="56">
        <f t="shared" si="15"/>
        <v>31.337047353760447</v>
      </c>
      <c r="L103" s="55">
        <f t="shared" si="23"/>
        <v>635</v>
      </c>
      <c r="M103" s="56">
        <f t="shared" si="16"/>
        <v>11.055013927576601</v>
      </c>
      <c r="N103" s="55">
        <f t="shared" si="23"/>
        <v>39</v>
      </c>
      <c r="O103" s="56">
        <f t="shared" si="17"/>
        <v>0.67896935933147629</v>
      </c>
      <c r="P103" s="55">
        <f t="shared" si="23"/>
        <v>5744</v>
      </c>
      <c r="Q103" s="55">
        <f t="shared" si="23"/>
        <v>5744</v>
      </c>
    </row>
    <row r="104" spans="1:17" ht="15.75">
      <c r="C104" s="55"/>
      <c r="D104" s="55">
        <f t="shared" ref="D104:Q104" si="24">D77</f>
        <v>8</v>
      </c>
      <c r="E104" s="55">
        <f t="shared" si="24"/>
        <v>5664</v>
      </c>
      <c r="F104" s="55">
        <f t="shared" si="24"/>
        <v>1266</v>
      </c>
      <c r="G104" s="57">
        <f t="shared" si="13"/>
        <v>22.351694915254239</v>
      </c>
      <c r="H104" s="55">
        <f t="shared" si="24"/>
        <v>1852</v>
      </c>
      <c r="I104" s="56">
        <f t="shared" si="14"/>
        <v>32.697740112994353</v>
      </c>
      <c r="J104" s="55">
        <f t="shared" si="24"/>
        <v>1942</v>
      </c>
      <c r="K104" s="56">
        <f t="shared" si="15"/>
        <v>34.286723163841806</v>
      </c>
      <c r="L104" s="55">
        <f t="shared" si="24"/>
        <v>532</v>
      </c>
      <c r="M104" s="56">
        <f t="shared" si="16"/>
        <v>9.3926553672316384</v>
      </c>
      <c r="N104" s="55">
        <f t="shared" si="24"/>
        <v>72</v>
      </c>
      <c r="O104" s="56">
        <f t="shared" si="17"/>
        <v>1.271186440677966</v>
      </c>
      <c r="P104" s="55">
        <f t="shared" si="24"/>
        <v>5664</v>
      </c>
      <c r="Q104" s="55">
        <f t="shared" si="24"/>
        <v>5664</v>
      </c>
    </row>
    <row r="105" spans="1:17" ht="15.75">
      <c r="C105" s="55"/>
      <c r="D105" s="55">
        <f t="shared" ref="D105:Q105" si="25">D101</f>
        <v>9</v>
      </c>
      <c r="E105" s="55">
        <f t="shared" si="25"/>
        <v>4470</v>
      </c>
      <c r="F105" s="55">
        <f t="shared" si="25"/>
        <v>1029</v>
      </c>
      <c r="G105" s="57">
        <f t="shared" si="13"/>
        <v>23.020134228187921</v>
      </c>
      <c r="H105" s="55">
        <f t="shared" si="25"/>
        <v>1511</v>
      </c>
      <c r="I105" s="56">
        <f t="shared" si="14"/>
        <v>33.803131991051451</v>
      </c>
      <c r="J105" s="55">
        <f t="shared" si="25"/>
        <v>1562</v>
      </c>
      <c r="K105" s="56">
        <f t="shared" si="15"/>
        <v>34.944071588366889</v>
      </c>
      <c r="L105" s="55">
        <f t="shared" si="25"/>
        <v>363</v>
      </c>
      <c r="M105" s="56">
        <f t="shared" si="16"/>
        <v>8.1208053691275168</v>
      </c>
      <c r="N105" s="55">
        <f t="shared" si="25"/>
        <v>5</v>
      </c>
      <c r="O105" s="56">
        <f t="shared" si="17"/>
        <v>0.11185682326621924</v>
      </c>
      <c r="P105" s="55">
        <f t="shared" si="25"/>
        <v>4470</v>
      </c>
      <c r="Q105" s="55">
        <f t="shared" si="25"/>
        <v>4470</v>
      </c>
    </row>
    <row r="106" spans="1:17" ht="15.75">
      <c r="C106" s="55"/>
      <c r="D106" s="55"/>
      <c r="E106" s="55">
        <f>SUM(E102:E105)</f>
        <v>21899</v>
      </c>
      <c r="F106" s="55">
        <f t="shared" ref="F106:Q106" si="26">SUM(F102:F105)</f>
        <v>5899</v>
      </c>
      <c r="G106" s="57">
        <f t="shared" si="13"/>
        <v>26.93730307319969</v>
      </c>
      <c r="H106" s="55">
        <f t="shared" si="26"/>
        <v>6632</v>
      </c>
      <c r="I106" s="56">
        <f t="shared" si="14"/>
        <v>30.284487876158728</v>
      </c>
      <c r="J106" s="55">
        <f t="shared" si="26"/>
        <v>6971</v>
      </c>
      <c r="K106" s="56">
        <f t="shared" si="15"/>
        <v>31.832503767295311</v>
      </c>
      <c r="L106" s="55">
        <f t="shared" si="26"/>
        <v>2181</v>
      </c>
      <c r="M106" s="56">
        <f t="shared" si="16"/>
        <v>9.9593588748344679</v>
      </c>
      <c r="N106" s="55">
        <f t="shared" si="26"/>
        <v>216</v>
      </c>
      <c r="O106" s="56">
        <f t="shared" si="17"/>
        <v>0.98634640851180422</v>
      </c>
      <c r="P106" s="16">
        <f t="shared" si="26"/>
        <v>21899</v>
      </c>
      <c r="Q106" s="16">
        <f t="shared" si="26"/>
        <v>21899</v>
      </c>
    </row>
    <row r="108" spans="1:17" ht="15.75">
      <c r="F108" s="137" t="s">
        <v>20</v>
      </c>
      <c r="G108" s="138"/>
      <c r="H108" s="137" t="s">
        <v>21</v>
      </c>
      <c r="I108" s="138"/>
      <c r="J108" s="137" t="s">
        <v>22</v>
      </c>
      <c r="K108" s="138"/>
      <c r="L108" s="137" t="s">
        <v>23</v>
      </c>
      <c r="M108" s="138"/>
      <c r="N108" s="137" t="s">
        <v>24</v>
      </c>
      <c r="O108" s="138"/>
    </row>
    <row r="109" spans="1:17" ht="15.75">
      <c r="F109" s="14" t="s">
        <v>9</v>
      </c>
      <c r="G109" s="14" t="s">
        <v>10</v>
      </c>
      <c r="H109" s="14" t="s">
        <v>9</v>
      </c>
      <c r="I109" s="14" t="s">
        <v>10</v>
      </c>
      <c r="J109" s="14" t="s">
        <v>9</v>
      </c>
      <c r="K109" s="14" t="s">
        <v>10</v>
      </c>
      <c r="L109" s="14" t="s">
        <v>9</v>
      </c>
      <c r="M109" s="14" t="s">
        <v>10</v>
      </c>
      <c r="N109" s="14" t="s">
        <v>9</v>
      </c>
      <c r="O109" s="14" t="s">
        <v>10</v>
      </c>
    </row>
  </sheetData>
  <mergeCells count="13">
    <mergeCell ref="C4:C5"/>
    <mergeCell ref="D4:D5"/>
    <mergeCell ref="E4:E5"/>
    <mergeCell ref="N4:O4"/>
    <mergeCell ref="F4:G4"/>
    <mergeCell ref="H4:I4"/>
    <mergeCell ref="J4:K4"/>
    <mergeCell ref="L4:M4"/>
    <mergeCell ref="F108:G108"/>
    <mergeCell ref="H108:I108"/>
    <mergeCell ref="J108:K108"/>
    <mergeCell ref="L108:M108"/>
    <mergeCell ref="N108:O108"/>
  </mergeCells>
  <phoneticPr fontId="1" type="noConversion"/>
  <conditionalFormatting sqref="Q81:Q84">
    <cfRule type="cellIs" dxfId="1" priority="1" stopIfTrue="1" operator="equal">
      <formula>P81&lt;&gt;Q81</formula>
    </cfRule>
    <cfRule type="expression" dxfId="0" priority="2" stopIfTrue="1">
      <formula>P81&lt;&gt;Q81</formula>
    </cfRule>
  </conditionalFormatting>
  <printOptions horizontalCentered="1"/>
  <pageMargins left="0.23622047244094491" right="0.23622047244094491" top="0.23622047244094491" bottom="0.23622047244094491" header="0.23622047244094491" footer="0.2362204724409449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Diem TT</vt:lpstr>
      <vt:lpstr>diem KT</vt:lpstr>
      <vt:lpstr>HLcanam</vt:lpstr>
      <vt:lpstr>'diem KT'!Print_Titles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</dc:creator>
  <cp:lastModifiedBy>VANTHANH</cp:lastModifiedBy>
  <cp:lastPrinted>2017-09-21T23:37:20Z</cp:lastPrinted>
  <dcterms:created xsi:type="dcterms:W3CDTF">2012-11-28T08:33:29Z</dcterms:created>
  <dcterms:modified xsi:type="dcterms:W3CDTF">2017-09-21T13:03:19Z</dcterms:modified>
</cp:coreProperties>
</file>